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120" windowWidth="15195" windowHeight="11760" activeTab="2"/>
  </bookViews>
  <sheets>
    <sheet name="Онко" sheetId="5" r:id="rId1"/>
    <sheet name="COVID" sheetId="6" r:id="rId2"/>
    <sheet name="Підтримка" sheetId="4" r:id="rId3"/>
  </sheets>
  <definedNames>
    <definedName name="_xlnm.Print_Area" localSheetId="1">COVID!$A$1:$S$12</definedName>
    <definedName name="_xlnm.Print_Area" localSheetId="0">Онко!$A$1:$S$12</definedName>
    <definedName name="_xlnm.Print_Area" localSheetId="2">Підтримка!$A$1:$S$10</definedName>
  </definedNames>
  <calcPr calcId="145621"/>
</workbook>
</file>

<file path=xl/calcChain.xml><?xml version="1.0" encoding="utf-8"?>
<calcChain xmlns="http://schemas.openxmlformats.org/spreadsheetml/2006/main">
  <c r="M9" i="5" l="1"/>
  <c r="L9" i="5"/>
  <c r="O9" i="5"/>
  <c r="F9" i="5" l="1"/>
  <c r="N9" i="5" s="1"/>
  <c r="H9" i="5" l="1"/>
  <c r="O9" i="6" l="1"/>
  <c r="F9" i="6" s="1"/>
  <c r="M9" i="6"/>
  <c r="L9" i="6"/>
  <c r="G9" i="5" l="1"/>
  <c r="N9" i="4"/>
  <c r="M9" i="4"/>
  <c r="L9" i="4"/>
  <c r="H9" i="4"/>
  <c r="G9" i="4"/>
  <c r="G9" i="6" l="1"/>
  <c r="N9" i="6"/>
  <c r="H9" i="6"/>
</calcChain>
</file>

<file path=xl/sharedStrings.xml><?xml version="1.0" encoding="utf-8"?>
<sst xmlns="http://schemas.openxmlformats.org/spreadsheetml/2006/main" count="84" uniqueCount="35">
  <si>
    <t>Назва програми</t>
  </si>
  <si>
    <t>Найменування головного розпорядника коштів</t>
  </si>
  <si>
    <t>перед-бачено бюдже-том**</t>
  </si>
  <si>
    <r>
      <t xml:space="preserve">Загальний обсяг фінансування, тис. грн </t>
    </r>
    <r>
      <rPr>
        <sz val="12"/>
        <rFont val="Times New Roman"/>
        <family val="1"/>
        <charset val="204"/>
      </rPr>
      <t xml:space="preserve"> </t>
    </r>
  </si>
  <si>
    <t>Обсяг фінансування з обласного бюджету, тис.грн</t>
  </si>
  <si>
    <t>в т.ч.</t>
  </si>
  <si>
    <t>з район-них, міських, селищ-них, сільсь-ких бюдже-тів</t>
  </si>
  <si>
    <t>Обсяг фінансування з інших джерел,  тис. грн</t>
  </si>
  <si>
    <t>профі-нансо-вано***</t>
  </si>
  <si>
    <t>Стан виконання заходів (напрямки використання коштів, результативні показники виконання програми)</t>
  </si>
  <si>
    <t xml:space="preserve">перед-бачено програ-мою* </t>
  </si>
  <si>
    <t>перед-бачено програ-мою*</t>
  </si>
  <si>
    <t>з Держав-ного бюдже-ту</t>
  </si>
  <si>
    <t>з поза-бюджет-них джерел</t>
  </si>
  <si>
    <t>Наймену-вання відповідаль-ного виконавця програми</t>
  </si>
  <si>
    <t>профі-нансо-вано*** (гр.11+ гр.15)</t>
  </si>
  <si>
    <t>% фінан-сування від перед-баченого програ-мою (гр.6/ гр.4)</t>
  </si>
  <si>
    <t>% фінан-сування від перед-баченого програ-мою (гр.11/ гр.9)</t>
  </si>
  <si>
    <t>% фінан-сування від перед-баченого бюдже-том (гр.11/ гр.10)</t>
  </si>
  <si>
    <t>% фінансу-вання з обласного бюджету до загаль-ного фінан-сування (гр.11/ гр.6)</t>
  </si>
  <si>
    <t>% фінан-сування від перед-баченого бюдже-том           (гр.6/   гр.5)</t>
  </si>
  <si>
    <t>усього     (гр.15+ гр.6+ гр.17).</t>
  </si>
  <si>
    <t>Управління охорони здоров`я</t>
  </si>
  <si>
    <t>Обласна Програма  розвитку, підтримки комунальних закладів охорони здоров'я Чернігівської обласної ради та надання населенню медичних послуг понад обсяг, передбачений  програмою державних гарантій медичного обслуговування населення на 2020-2021 роки</t>
  </si>
  <si>
    <t xml:space="preserve">Обласна програма боротьби з онкологічними захворюваннями на 2017-2021 роки </t>
  </si>
  <si>
    <t>перед-бачено програмою</t>
  </si>
  <si>
    <t>перед-бачено бюдже-том</t>
  </si>
  <si>
    <t>перед-бачено бюджетом</t>
  </si>
  <si>
    <t>профінансовано з бюджету</t>
  </si>
  <si>
    <t>з  інших джерел</t>
  </si>
  <si>
    <t>Інформація щодо фінансування регіональних програм за підсумками  станом на 01.04.2021  року, відповідальним за реалізацію яких є Управління охорони здоров’я Чернігівської ОДА</t>
  </si>
  <si>
    <t>Обласна Програма орієнтована на забезпечення надання комунальними некомерційними підприємствами охорони здоров’я обласного підпорядкування якісної медичної допомоги всім верствам населення.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обласного двох дитячих санаторіїв (КНП "Обласний дитячий санаторій "Пролісок" та санаторію "Зелений Гай"  КНП "Чернігівський обласний медичний центр соціально значущих та небезпечних хвороб"),           КНП "Обласна психоневрологічна лікарня" (психіатричне  відділення №18 на 40 ліжок (чоловіче) для застосування примусових  заходів медичного характеру (проведено - 2374 ліжко-днів, кількість пролікованих становить - 27 особи), токсикологічний відділ клінікодіагностичної лабораторії, амбулаторна судово-психіатрична експкертна комісія (проведено 167 експертиз), кабінет з проведення медоглядів на стан алкогольного та наркотичного сп'яніння (проведено оглядів водіїв на стан сп'яніння - 709)). На сьогоднішній день в КНП "Прилуцький обласний будинок дитини "Надія" перебуває 82 дітей ( з них діти з інвалідністю - 22 особи, діти - сироти - 3 особи). КНП "Чернігівський областний центр крові" заготовлено 3 л консервованої крові та одержано  1044 л крові (плазми). У першому кварталі 2021 року виплачувалася: пільгова пенсія 388 особам; заробітна плата лікарям-інтернам 2 та 3-го років навчання (31 лікар-інтерн); заробітна плата медпрацівникам, які долучаються до роботи у військкоматах - 17 осіб; здійснювалася виплата середньомісячного розміру заробітної плати медичним працівникам, які  призваних на військову службу за контрактом - 13 осіб.</t>
  </si>
  <si>
    <t>Обласна Програма з діагностики та лікування на території Чернігівської області гострої респіраторної хвороби COVID-19 на 2021 - 2022 роки</t>
  </si>
  <si>
    <t xml:space="preserve"> Станом на 05.04.2021 в області  зареєстрований 101 новий випадок захворювання на COVID-19. З них 23 хворих  направлено в лікарню, решта лікується амбулаторно.
Загалом в області  44655 підтверджених діагнозів COVID-19, з них:
- 34 437 пацієнтів одужали;
- 8 163 знаходиться на амбулаторному лікуванні;
- 1079 перебуває на госпіталізації у закладах охорони здоров’я;
- 875 летальних випадків;
- 81 померла особа із супутнім діагнозом COVID-19.
Активних випадків - 9 262.
Станом на 05.04.2021 в Чернігівській області щеплення проти COVID-19 отримали 6156 осіб.
Наразі 14 хворих знаходиться на апараті ШВЛ та 982 хворих (включаючи осіб з підозрою) перебуває на періодичній кисневій підтримці, хворі мають супутні захворювання.
Із 151 ліжка інтенсивної/реанімаційної терапії зайнято хворими з COVID-19 (включаючи осіб з підозрою)  87 ліжок (57 %).
Всього у 19 лікарнях області виділено під COVID-19  - 2105 ліжок, з них забезпечено подачею киснем  1689 ліжок (80,2%):
- централізованою подачею 827 ліжок;
- кисневими концентраторами 862 ліжка (763 концентратори).
За період з 05.11.2020 по 05.04.2021 за рахунок субвенції та закладів охорони здоров’я включених до Переліку, додатково встановлено 660 кисневих точок та придбано 514 кисневих концентраторів (забезпечено 1094 ліжка</t>
  </si>
  <si>
    <t xml:space="preserve">За І кв. 2021 року в поліклінічному відділенні КНП «Чернігівський медичний центр сучасної онкології» прийнято 21514 пацієнтів. В амбулаторних умовах виконано 161 операцію. У денному стаціонарі проліковано 1251 хворого. У стаціонарних відділеннях проліковано 2100 хворих, виконано 849 операцій. Проводяться  дослідження онкомаркерів, імуногістохімічні дослідження.Надання паліативної допомоги здійснювалось на стаціонарних ліжках гематологічного, хіміотерапевтичного та абдомінального відділень. За І кв. 2021року в стаціонарі  проліковано 18 онкохворих. У відділенні паліативної допомоги за Ікв. 2021 року проліковано 28 хворих. У 2021 році профілактичним оглядам підлягає 458739 жінок, обстежено у І кв. 2021р. 23544 жінки (5,13%), виявлено патології всього у 3729 (21,96%), у т.ч. передпухлинної у 70 (1,88%), раків 0. 
По мамографічному  скринінгу обстежено 616 жінок, виявлено 9 випадків передракових захворювань.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</si>
</sst>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0"/>
      <name val="Arial Cyr"/>
      <charset val="204"/>
    </font>
    <font>
      <sz val="12"/>
      <name val="Times New Roman"/>
      <family val="1"/>
      <charset val="204"/>
    </font>
    <font>
      <b/>
      <sz val="12"/>
      <name val="Times New Roman"/>
      <family val="1"/>
      <charset val="204"/>
    </font>
    <font>
      <sz val="10"/>
      <name val="Times New Roman"/>
      <family val="1"/>
      <charset val="204"/>
    </font>
    <font>
      <sz val="12"/>
      <color rgb="FF000000"/>
      <name val="Times New Roman"/>
      <family val="1"/>
      <charset val="204"/>
    </font>
    <font>
      <b/>
      <sz val="14"/>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diagonal/>
    </border>
    <border>
      <left style="thin">
        <color indexed="64"/>
      </left>
      <right style="medium">
        <color rgb="FF000000"/>
      </right>
      <top style="medium">
        <color rgb="FF000000"/>
      </top>
      <bottom/>
      <diagonal/>
    </border>
    <border>
      <left/>
      <right/>
      <top style="thin">
        <color indexed="64"/>
      </top>
      <bottom/>
      <diagonal/>
    </border>
    <border>
      <left/>
      <right/>
      <top style="medium">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center" wrapText="1"/>
    </xf>
    <xf numFmtId="164" fontId="1" fillId="0" borderId="0" xfId="0" applyNumberFormat="1" applyFont="1" applyBorder="1" applyAlignment="1">
      <alignment horizontal="center" vertical="center"/>
    </xf>
    <xf numFmtId="0" fontId="0" fillId="0" borderId="0" xfId="0" applyBorder="1" applyAlignment="1">
      <alignment horizontal="center"/>
    </xf>
    <xf numFmtId="164" fontId="0" fillId="0" borderId="0" xfId="0" applyNumberFormat="1"/>
    <xf numFmtId="0" fontId="2" fillId="0" borderId="10" xfId="0" applyFont="1" applyBorder="1" applyAlignment="1">
      <alignment horizontal="center" vertical="top"/>
    </xf>
    <xf numFmtId="0" fontId="2" fillId="0" borderId="0" xfId="0" applyFont="1"/>
    <xf numFmtId="0" fontId="2" fillId="0" borderId="0" xfId="0" applyFont="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165" fontId="1" fillId="0" borderId="0" xfId="0" applyNumberFormat="1" applyFont="1" applyBorder="1" applyAlignment="1">
      <alignment horizontal="center" vertical="center" wrapText="1"/>
    </xf>
    <xf numFmtId="0" fontId="1" fillId="0" borderId="0" xfId="0" applyFont="1" applyAlignment="1">
      <alignment horizontal="center"/>
    </xf>
    <xf numFmtId="0" fontId="2" fillId="0" borderId="6" xfId="0" applyFont="1" applyBorder="1" applyAlignment="1">
      <alignment horizontal="center" vertical="top" wrapText="1"/>
    </xf>
    <xf numFmtId="0" fontId="4" fillId="0" borderId="12" xfId="0" applyFont="1" applyBorder="1" applyAlignment="1">
      <alignment horizontal="left" vertical="center" wrapText="1"/>
    </xf>
    <xf numFmtId="164" fontId="1" fillId="0" borderId="14" xfId="0" applyNumberFormat="1" applyFont="1" applyFill="1" applyBorder="1" applyAlignment="1">
      <alignment horizontal="center" vertical="center"/>
    </xf>
    <xf numFmtId="0" fontId="4" fillId="0" borderId="15" xfId="0" applyFont="1" applyBorder="1" applyAlignment="1">
      <alignment horizontal="left" vertical="center" wrapText="1"/>
    </xf>
    <xf numFmtId="164" fontId="1" fillId="0" borderId="10" xfId="0" applyNumberFormat="1" applyFont="1" applyBorder="1" applyAlignment="1">
      <alignment horizontal="center" vertical="center"/>
    </xf>
    <xf numFmtId="164" fontId="1" fillId="0" borderId="10" xfId="0" applyNumberFormat="1" applyFont="1" applyBorder="1" applyAlignment="1">
      <alignment horizontal="center" vertical="center" wrapText="1"/>
    </xf>
    <xf numFmtId="0" fontId="4" fillId="0" borderId="13" xfId="0" applyFont="1" applyBorder="1" applyAlignment="1">
      <alignment horizontal="left" vertical="center" wrapText="1"/>
    </xf>
    <xf numFmtId="165" fontId="1" fillId="0" borderId="10" xfId="0" applyNumberFormat="1" applyFont="1" applyBorder="1" applyAlignment="1">
      <alignment horizontal="center" vertical="center"/>
    </xf>
    <xf numFmtId="165" fontId="1" fillId="0" borderId="9" xfId="0" applyNumberFormat="1" applyFont="1" applyBorder="1" applyAlignment="1">
      <alignment horizontal="left" vertical="top"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0" xfId="0" applyFont="1" applyAlignment="1">
      <alignment horizontal="center" vertical="center"/>
    </xf>
    <xf numFmtId="0" fontId="1" fillId="0" borderId="2" xfId="0" applyFont="1" applyBorder="1" applyAlignment="1">
      <alignment horizontal="center" vertical="top" wrapText="1"/>
    </xf>
    <xf numFmtId="0" fontId="0" fillId="0" borderId="3" xfId="0"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vertical="top" wrapText="1"/>
    </xf>
    <xf numFmtId="0" fontId="0" fillId="0" borderId="11" xfId="0" applyBorder="1" applyAlignment="1">
      <alignment horizontal="center" vertical="top"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top"/>
    </xf>
    <xf numFmtId="0" fontId="0" fillId="0" borderId="3" xfId="0" applyBorder="1" applyAlignment="1">
      <alignment horizontal="center" vertical="top"/>
    </xf>
    <xf numFmtId="0" fontId="1" fillId="0" borderId="5" xfId="0" applyFont="1" applyBorder="1" applyAlignment="1">
      <alignment horizontal="center" vertical="top"/>
    </xf>
    <xf numFmtId="0" fontId="0" fillId="0" borderId="5" xfId="0" applyBorder="1" applyAlignment="1">
      <alignment horizontal="center" vertical="top"/>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2" fontId="1" fillId="0" borderId="10" xfId="0" applyNumberFormat="1" applyFont="1" applyBorder="1" applyAlignment="1">
      <alignment horizontal="center" vertical="center"/>
    </xf>
    <xf numFmtId="0" fontId="3" fillId="0" borderId="10" xfId="0" applyFont="1" applyBorder="1" applyAlignment="1">
      <alignment horizontal="center" vertical="center"/>
    </xf>
    <xf numFmtId="164"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 fillId="0" borderId="10" xfId="0" applyFont="1" applyBorder="1" applyAlignment="1">
      <alignment horizontal="center" wrapText="1"/>
    </xf>
    <xf numFmtId="2" fontId="1" fillId="0" borderId="10" xfId="0" applyNumberFormat="1" applyFont="1" applyBorder="1" applyAlignment="1">
      <alignment horizontal="center" vertical="center" wrapText="1"/>
    </xf>
    <xf numFmtId="0" fontId="1" fillId="0" borderId="9" xfId="0" applyFont="1" applyBorder="1" applyAlignment="1">
      <alignment horizontal="left" vertical="top" wrapText="1"/>
    </xf>
    <xf numFmtId="0" fontId="1" fillId="0" borderId="16" xfId="0" applyFont="1" applyBorder="1" applyAlignment="1">
      <alignment horizontal="left" vertical="top" wrapText="1"/>
    </xf>
    <xf numFmtId="0" fontId="5" fillId="0" borderId="10" xfId="0" applyFont="1" applyBorder="1" applyAlignment="1">
      <alignment horizontal="center" vertical="top"/>
    </xf>
    <xf numFmtId="0" fontId="5" fillId="0" borderId="10" xfId="0" applyFont="1" applyBorder="1" applyAlignment="1">
      <alignment horizontal="center" vertical="top" wrapText="1"/>
    </xf>
    <xf numFmtId="0" fontId="5" fillId="0" borderId="10" xfId="0" applyFont="1" applyBorder="1" applyAlignment="1">
      <alignment horizontal="center" vertical="center" wrapText="1"/>
    </xf>
    <xf numFmtId="0" fontId="5" fillId="0" borderId="10"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2"/>
  <sheetViews>
    <sheetView view="pageBreakPreview" topLeftCell="A8" zoomScale="60" workbookViewId="0">
      <selection activeCell="S9" sqref="S9"/>
    </sheetView>
  </sheetViews>
  <sheetFormatPr defaultRowHeight="12.75" x14ac:dyDescent="0.2"/>
  <cols>
    <col min="1" max="1" width="16.140625" customWidth="1"/>
    <col min="2" max="3" width="14.7109375" customWidth="1"/>
    <col min="4" max="4" width="10.5703125" customWidth="1"/>
    <col min="5" max="18" width="9.7109375" customWidth="1"/>
    <col min="19" max="19" width="44.7109375" customWidth="1"/>
  </cols>
  <sheetData>
    <row r="2" spans="1:20" ht="12.75" customHeight="1" x14ac:dyDescent="0.2">
      <c r="A2" s="25" t="s">
        <v>30</v>
      </c>
      <c r="B2" s="25"/>
      <c r="C2" s="25"/>
      <c r="D2" s="25"/>
      <c r="E2" s="25"/>
      <c r="F2" s="25"/>
      <c r="G2" s="25"/>
      <c r="H2" s="25"/>
      <c r="I2" s="25"/>
      <c r="J2" s="25"/>
      <c r="K2" s="25"/>
      <c r="L2" s="25"/>
      <c r="M2" s="25"/>
      <c r="N2" s="25"/>
      <c r="O2" s="25"/>
      <c r="P2" s="25"/>
      <c r="Q2" s="25"/>
      <c r="R2" s="25"/>
      <c r="S2" s="25"/>
      <c r="T2" s="9"/>
    </row>
    <row r="3" spans="1:20" ht="12.75" customHeight="1" x14ac:dyDescent="0.2">
      <c r="A3" s="25"/>
      <c r="B3" s="25"/>
      <c r="C3" s="25"/>
      <c r="D3" s="25"/>
      <c r="E3" s="25"/>
      <c r="F3" s="25"/>
      <c r="G3" s="25"/>
      <c r="H3" s="25"/>
      <c r="I3" s="25"/>
      <c r="J3" s="25"/>
      <c r="K3" s="25"/>
      <c r="L3" s="25"/>
      <c r="M3" s="25"/>
      <c r="N3" s="25"/>
      <c r="O3" s="25"/>
      <c r="P3" s="25"/>
      <c r="Q3" s="25"/>
      <c r="R3" s="25"/>
      <c r="S3" s="25"/>
      <c r="T3" s="9"/>
    </row>
    <row r="4" spans="1:20" ht="13.5" thickBot="1" x14ac:dyDescent="0.25"/>
    <row r="5" spans="1:20" ht="39" customHeight="1" thickBot="1" x14ac:dyDescent="0.25">
      <c r="A5" s="26" t="s">
        <v>0</v>
      </c>
      <c r="B5" s="26" t="s">
        <v>14</v>
      </c>
      <c r="C5" s="28" t="s">
        <v>1</v>
      </c>
      <c r="D5" s="44" t="s">
        <v>3</v>
      </c>
      <c r="E5" s="45"/>
      <c r="F5" s="45"/>
      <c r="G5" s="45"/>
      <c r="H5" s="46"/>
      <c r="I5" s="37" t="s">
        <v>4</v>
      </c>
      <c r="J5" s="45"/>
      <c r="K5" s="45"/>
      <c r="L5" s="45"/>
      <c r="M5" s="45"/>
      <c r="N5" s="47"/>
      <c r="O5" s="37" t="s">
        <v>7</v>
      </c>
      <c r="P5" s="38"/>
      <c r="Q5" s="38"/>
      <c r="R5" s="39"/>
      <c r="S5" s="32" t="s">
        <v>9</v>
      </c>
    </row>
    <row r="6" spans="1:20" ht="16.5" customHeight="1" thickBot="1" x14ac:dyDescent="0.25">
      <c r="A6" s="40"/>
      <c r="B6" s="40"/>
      <c r="C6" s="42"/>
      <c r="D6" s="35" t="s">
        <v>25</v>
      </c>
      <c r="E6" s="26" t="s">
        <v>26</v>
      </c>
      <c r="F6" s="26" t="s">
        <v>15</v>
      </c>
      <c r="G6" s="26" t="s">
        <v>16</v>
      </c>
      <c r="H6" s="28" t="s">
        <v>20</v>
      </c>
      <c r="I6" s="26" t="s">
        <v>25</v>
      </c>
      <c r="J6" s="26" t="s">
        <v>27</v>
      </c>
      <c r="K6" s="26" t="s">
        <v>28</v>
      </c>
      <c r="L6" s="26" t="s">
        <v>17</v>
      </c>
      <c r="M6" s="26" t="s">
        <v>18</v>
      </c>
      <c r="N6" s="28" t="s">
        <v>19</v>
      </c>
      <c r="O6" s="26" t="s">
        <v>21</v>
      </c>
      <c r="P6" s="30" t="s">
        <v>5</v>
      </c>
      <c r="Q6" s="31"/>
      <c r="R6" s="31"/>
      <c r="S6" s="33"/>
    </row>
    <row r="7" spans="1:20" ht="141.75" x14ac:dyDescent="0.2">
      <c r="A7" s="41"/>
      <c r="B7" s="41"/>
      <c r="C7" s="43"/>
      <c r="D7" s="36"/>
      <c r="E7" s="27"/>
      <c r="F7" s="27"/>
      <c r="G7" s="27"/>
      <c r="H7" s="29"/>
      <c r="I7" s="27"/>
      <c r="J7" s="27"/>
      <c r="K7" s="27"/>
      <c r="L7" s="27"/>
      <c r="M7" s="27"/>
      <c r="N7" s="29"/>
      <c r="O7" s="27"/>
      <c r="P7" s="1" t="s">
        <v>12</v>
      </c>
      <c r="Q7" s="1" t="s">
        <v>6</v>
      </c>
      <c r="R7" s="14" t="s">
        <v>29</v>
      </c>
      <c r="S7" s="34"/>
    </row>
    <row r="8" spans="1:20" s="8" customFormat="1" ht="16.5"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row>
    <row r="9" spans="1:20" s="6" customFormat="1" ht="409.5" customHeight="1" x14ac:dyDescent="0.2">
      <c r="A9" s="19" t="s">
        <v>24</v>
      </c>
      <c r="B9" s="19" t="s">
        <v>22</v>
      </c>
      <c r="C9" s="19" t="s">
        <v>22</v>
      </c>
      <c r="D9" s="18">
        <v>19252</v>
      </c>
      <c r="E9" s="18"/>
      <c r="F9" s="18">
        <f>K9+O9</f>
        <v>0</v>
      </c>
      <c r="G9" s="18">
        <f>F9/D9*100</f>
        <v>0</v>
      </c>
      <c r="H9" s="18" t="e">
        <f>F9/E9*100</f>
        <v>#DIV/0!</v>
      </c>
      <c r="I9" s="18">
        <v>17582</v>
      </c>
      <c r="J9" s="18"/>
      <c r="K9" s="18"/>
      <c r="L9" s="18">
        <f>K9/I9*100</f>
        <v>0</v>
      </c>
      <c r="M9" s="18" t="e">
        <f>K9/J9*100</f>
        <v>#DIV/0!</v>
      </c>
      <c r="N9" s="18" t="e">
        <f>K9/F9*100</f>
        <v>#DIV/0!</v>
      </c>
      <c r="O9" s="18">
        <f>Q9+R9</f>
        <v>0</v>
      </c>
      <c r="P9" s="18"/>
      <c r="Q9" s="18"/>
      <c r="R9" s="18"/>
      <c r="S9" s="20" t="s">
        <v>34</v>
      </c>
    </row>
    <row r="10" spans="1:20" ht="24.75" customHeight="1" thickBot="1" x14ac:dyDescent="0.25">
      <c r="S10" s="15"/>
    </row>
    <row r="11" spans="1:20" ht="14.25" customHeight="1" x14ac:dyDescent="0.2">
      <c r="S11" s="17"/>
    </row>
    <row r="12" spans="1:20" hidden="1" x14ac:dyDescent="0.2"/>
  </sheetData>
  <mergeCells count="21">
    <mergeCell ref="A5:A7"/>
    <mergeCell ref="B5:B7"/>
    <mergeCell ref="C5:C7"/>
    <mergeCell ref="D5:H5"/>
    <mergeCell ref="I5:N5"/>
    <mergeCell ref="A2:S3"/>
    <mergeCell ref="M6:M7"/>
    <mergeCell ref="N6:N7"/>
    <mergeCell ref="O6:O7"/>
    <mergeCell ref="P6:R6"/>
    <mergeCell ref="S5:S7"/>
    <mergeCell ref="D6:D7"/>
    <mergeCell ref="E6:E7"/>
    <mergeCell ref="F6:F7"/>
    <mergeCell ref="G6:G7"/>
    <mergeCell ref="H6:H7"/>
    <mergeCell ref="I6:I7"/>
    <mergeCell ref="J6:J7"/>
    <mergeCell ref="O5:R5"/>
    <mergeCell ref="K6:K7"/>
    <mergeCell ref="L6:L7"/>
  </mergeCells>
  <pageMargins left="0" right="0" top="0" bottom="0" header="0.31496062992125984" footer="0.31496062992125984"/>
  <pageSetup paperSize="9" scale="5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
  <sheetViews>
    <sheetView view="pageBreakPreview" topLeftCell="A7" zoomScale="60" workbookViewId="0">
      <selection activeCell="S9" sqref="S9"/>
    </sheetView>
  </sheetViews>
  <sheetFormatPr defaultRowHeight="12.75" x14ac:dyDescent="0.2"/>
  <cols>
    <col min="1" max="1" width="16.140625" customWidth="1"/>
    <col min="2" max="3" width="14.7109375" customWidth="1"/>
    <col min="4" max="4" width="10.85546875" customWidth="1"/>
    <col min="5" max="5" width="12.5703125" customWidth="1"/>
    <col min="6" max="6" width="11.85546875" customWidth="1"/>
    <col min="7" max="8" width="9.7109375" customWidth="1"/>
    <col min="9" max="9" width="10.85546875" customWidth="1"/>
    <col min="10" max="14" width="9.7109375" customWidth="1"/>
    <col min="15" max="15" width="11.42578125" customWidth="1"/>
    <col min="16" max="18" width="9.7109375" customWidth="1"/>
    <col min="19" max="19" width="55.85546875" customWidth="1"/>
    <col min="25" max="25" width="1.5703125" customWidth="1"/>
  </cols>
  <sheetData>
    <row r="2" spans="1:20" ht="20.25" customHeight="1" x14ac:dyDescent="0.25">
      <c r="A2" s="48" t="s">
        <v>30</v>
      </c>
      <c r="B2" s="48"/>
      <c r="C2" s="48"/>
      <c r="D2" s="48"/>
      <c r="E2" s="48"/>
      <c r="F2" s="48"/>
      <c r="G2" s="48"/>
      <c r="H2" s="48"/>
      <c r="I2" s="48"/>
      <c r="J2" s="48"/>
      <c r="K2" s="48"/>
      <c r="L2" s="48"/>
      <c r="M2" s="48"/>
      <c r="N2" s="48"/>
      <c r="O2" s="48"/>
      <c r="P2" s="48"/>
      <c r="Q2" s="48"/>
      <c r="R2" s="48"/>
      <c r="S2" s="48"/>
      <c r="T2" s="13"/>
    </row>
    <row r="3" spans="1:20" ht="12.75" customHeight="1" x14ac:dyDescent="0.25">
      <c r="A3" s="13"/>
      <c r="B3" s="13"/>
      <c r="C3" s="13"/>
      <c r="D3" s="13"/>
      <c r="E3" s="13"/>
      <c r="F3" s="13"/>
      <c r="G3" s="13"/>
      <c r="H3" s="13"/>
      <c r="I3" s="13"/>
      <c r="J3" s="13"/>
      <c r="K3" s="13"/>
      <c r="L3" s="13"/>
      <c r="M3" s="13"/>
      <c r="N3" s="13"/>
      <c r="O3" s="13"/>
      <c r="P3" s="13"/>
      <c r="Q3" s="13"/>
      <c r="R3" s="13"/>
      <c r="S3" s="13"/>
      <c r="T3" s="13"/>
    </row>
    <row r="4" spans="1:20" ht="13.5" thickBot="1" x14ac:dyDescent="0.25"/>
    <row r="5" spans="1:20" ht="16.5" thickBot="1" x14ac:dyDescent="0.25">
      <c r="A5" s="26" t="s">
        <v>0</v>
      </c>
      <c r="B5" s="26" t="s">
        <v>14</v>
      </c>
      <c r="C5" s="28" t="s">
        <v>1</v>
      </c>
      <c r="D5" s="44" t="s">
        <v>3</v>
      </c>
      <c r="E5" s="45"/>
      <c r="F5" s="45"/>
      <c r="G5" s="45"/>
      <c r="H5" s="46"/>
      <c r="I5" s="37" t="s">
        <v>4</v>
      </c>
      <c r="J5" s="45"/>
      <c r="K5" s="45"/>
      <c r="L5" s="45"/>
      <c r="M5" s="45"/>
      <c r="N5" s="47"/>
      <c r="O5" s="37" t="s">
        <v>7</v>
      </c>
      <c r="P5" s="38"/>
      <c r="Q5" s="38"/>
      <c r="R5" s="39"/>
      <c r="S5" s="32" t="s">
        <v>9</v>
      </c>
    </row>
    <row r="6" spans="1:20" ht="16.5" thickBot="1" x14ac:dyDescent="0.25">
      <c r="A6" s="40"/>
      <c r="B6" s="40"/>
      <c r="C6" s="42"/>
      <c r="D6" s="35" t="s">
        <v>10</v>
      </c>
      <c r="E6" s="26" t="s">
        <v>2</v>
      </c>
      <c r="F6" s="26" t="s">
        <v>15</v>
      </c>
      <c r="G6" s="26" t="s">
        <v>16</v>
      </c>
      <c r="H6" s="28" t="s">
        <v>20</v>
      </c>
      <c r="I6" s="26" t="s">
        <v>11</v>
      </c>
      <c r="J6" s="26" t="s">
        <v>2</v>
      </c>
      <c r="K6" s="26" t="s">
        <v>8</v>
      </c>
      <c r="L6" s="26" t="s">
        <v>17</v>
      </c>
      <c r="M6" s="26" t="s">
        <v>18</v>
      </c>
      <c r="N6" s="28" t="s">
        <v>19</v>
      </c>
      <c r="O6" s="26" t="s">
        <v>21</v>
      </c>
      <c r="P6" s="30" t="s">
        <v>5</v>
      </c>
      <c r="Q6" s="31"/>
      <c r="R6" s="31"/>
      <c r="S6" s="33"/>
    </row>
    <row r="7" spans="1:20" ht="141.75" x14ac:dyDescent="0.2">
      <c r="A7" s="41"/>
      <c r="B7" s="41"/>
      <c r="C7" s="43"/>
      <c r="D7" s="36"/>
      <c r="E7" s="27"/>
      <c r="F7" s="27"/>
      <c r="G7" s="27"/>
      <c r="H7" s="29"/>
      <c r="I7" s="27"/>
      <c r="J7" s="27"/>
      <c r="K7" s="27"/>
      <c r="L7" s="27"/>
      <c r="M7" s="27"/>
      <c r="N7" s="29"/>
      <c r="O7" s="27"/>
      <c r="P7" s="1" t="s">
        <v>12</v>
      </c>
      <c r="Q7" s="1" t="s">
        <v>6</v>
      </c>
      <c r="R7" s="2" t="s">
        <v>13</v>
      </c>
      <c r="S7" s="34"/>
    </row>
    <row r="8" spans="1:20" ht="15.75" x14ac:dyDescent="0.2">
      <c r="A8" s="11">
        <v>1</v>
      </c>
      <c r="B8" s="11">
        <v>2</v>
      </c>
      <c r="C8" s="11">
        <v>3</v>
      </c>
      <c r="D8" s="10">
        <v>4</v>
      </c>
      <c r="E8" s="10">
        <v>5</v>
      </c>
      <c r="F8" s="10">
        <v>6</v>
      </c>
      <c r="G8" s="10">
        <v>7</v>
      </c>
      <c r="H8" s="10">
        <v>8</v>
      </c>
      <c r="I8" s="10">
        <v>9</v>
      </c>
      <c r="J8" s="10">
        <v>10</v>
      </c>
      <c r="K8" s="10">
        <v>11</v>
      </c>
      <c r="L8" s="10">
        <v>12</v>
      </c>
      <c r="M8" s="10">
        <v>13</v>
      </c>
      <c r="N8" s="10">
        <v>14</v>
      </c>
      <c r="O8" s="10">
        <v>15</v>
      </c>
      <c r="P8" s="10">
        <v>16</v>
      </c>
      <c r="Q8" s="10">
        <v>17</v>
      </c>
      <c r="R8" s="10">
        <v>18</v>
      </c>
      <c r="S8" s="3">
        <v>19</v>
      </c>
    </row>
    <row r="9" spans="1:20" ht="409.6" customHeight="1" x14ac:dyDescent="0.2">
      <c r="A9" s="23" t="s">
        <v>32</v>
      </c>
      <c r="B9" s="24" t="s">
        <v>22</v>
      </c>
      <c r="C9" s="24" t="s">
        <v>22</v>
      </c>
      <c r="D9" s="21">
        <v>154250</v>
      </c>
      <c r="E9" s="21">
        <v>6500</v>
      </c>
      <c r="F9" s="21">
        <f>K9+O9</f>
        <v>0</v>
      </c>
      <c r="G9" s="21">
        <f>F9/D9*100</f>
        <v>0</v>
      </c>
      <c r="H9" s="21">
        <f>F9/E9*100</f>
        <v>0</v>
      </c>
      <c r="I9" s="21">
        <v>154250</v>
      </c>
      <c r="J9" s="21">
        <v>6500</v>
      </c>
      <c r="K9" s="21"/>
      <c r="L9" s="21">
        <f>K9/I9*100</f>
        <v>0</v>
      </c>
      <c r="M9" s="21">
        <f>K9/J9*100</f>
        <v>0</v>
      </c>
      <c r="N9" s="21" t="e">
        <f>K9/F9*100</f>
        <v>#DIV/0!</v>
      </c>
      <c r="O9" s="21">
        <f>SUM(Q9:R9)</f>
        <v>0</v>
      </c>
      <c r="P9" s="21"/>
      <c r="Q9" s="21"/>
      <c r="R9" s="21"/>
      <c r="S9" s="22" t="s">
        <v>33</v>
      </c>
    </row>
    <row r="10" spans="1:20" ht="29.25" customHeight="1" x14ac:dyDescent="0.2">
      <c r="S10" s="12"/>
    </row>
  </sheetData>
  <mergeCells count="21">
    <mergeCell ref="A2:S2"/>
    <mergeCell ref="K6:K7"/>
    <mergeCell ref="M6:M7"/>
    <mergeCell ref="N6:N7"/>
    <mergeCell ref="O6:O7"/>
    <mergeCell ref="J6:J7"/>
    <mergeCell ref="A5:A7"/>
    <mergeCell ref="B5:B7"/>
    <mergeCell ref="C5:C7"/>
    <mergeCell ref="D5:H5"/>
    <mergeCell ref="I5:N5"/>
    <mergeCell ref="L6:L7"/>
    <mergeCell ref="S5:S7"/>
    <mergeCell ref="D6:D7"/>
    <mergeCell ref="E6:E7"/>
    <mergeCell ref="F6:F7"/>
    <mergeCell ref="G6:G7"/>
    <mergeCell ref="H6:H7"/>
    <mergeCell ref="I6:I7"/>
    <mergeCell ref="P6:R6"/>
    <mergeCell ref="O5:R5"/>
  </mergeCells>
  <printOptions horizontalCentered="1" verticalCentered="1"/>
  <pageMargins left="0" right="0" top="0" bottom="0" header="0.31496062992125984" footer="0.31496062992125984"/>
  <pageSetup paperSize="9" scale="57" orientation="landscape" verticalDpi="0" r:id="rId1"/>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T12"/>
  <sheetViews>
    <sheetView tabSelected="1" topLeftCell="A7" zoomScale="85" zoomScaleNormal="85" workbookViewId="0">
      <selection activeCell="G9" sqref="G9:G10"/>
    </sheetView>
  </sheetViews>
  <sheetFormatPr defaultRowHeight="12.75" x14ac:dyDescent="0.2"/>
  <cols>
    <col min="1" max="1" width="16.140625" customWidth="1"/>
    <col min="2" max="3" width="14.7109375" customWidth="1"/>
    <col min="4" max="8" width="9.7109375" customWidth="1"/>
    <col min="9" max="9" width="11.28515625" customWidth="1"/>
    <col min="10" max="18" width="9.7109375" customWidth="1"/>
    <col min="19" max="19" width="55.28515625" customWidth="1"/>
  </cols>
  <sheetData>
    <row r="2" spans="1:20" ht="12.75" customHeight="1" x14ac:dyDescent="0.2">
      <c r="A2" s="48" t="s">
        <v>30</v>
      </c>
      <c r="B2" s="48"/>
      <c r="C2" s="48"/>
      <c r="D2" s="48"/>
      <c r="E2" s="48"/>
      <c r="F2" s="48"/>
      <c r="G2" s="48"/>
      <c r="H2" s="48"/>
      <c r="I2" s="48"/>
      <c r="J2" s="48"/>
      <c r="K2" s="48"/>
      <c r="L2" s="48"/>
      <c r="M2" s="48"/>
      <c r="N2" s="48"/>
      <c r="O2" s="48"/>
      <c r="P2" s="48"/>
      <c r="Q2" s="48"/>
      <c r="R2" s="48"/>
      <c r="S2" s="48"/>
      <c r="T2" s="48"/>
    </row>
    <row r="3" spans="1:20" ht="12.75" customHeight="1" x14ac:dyDescent="0.2">
      <c r="A3" s="48"/>
      <c r="B3" s="48"/>
      <c r="C3" s="48"/>
      <c r="D3" s="48"/>
      <c r="E3" s="48"/>
      <c r="F3" s="48"/>
      <c r="G3" s="48"/>
      <c r="H3" s="48"/>
      <c r="I3" s="48"/>
      <c r="J3" s="48"/>
      <c r="K3" s="48"/>
      <c r="L3" s="48"/>
      <c r="M3" s="48"/>
      <c r="N3" s="48"/>
      <c r="O3" s="48"/>
      <c r="P3" s="48"/>
      <c r="Q3" s="48"/>
      <c r="R3" s="48"/>
      <c r="S3" s="48"/>
      <c r="T3" s="48"/>
    </row>
    <row r="4" spans="1:20" ht="13.5" thickBot="1" x14ac:dyDescent="0.25"/>
    <row r="5" spans="1:20" ht="16.5" thickBot="1" x14ac:dyDescent="0.25">
      <c r="A5" s="26" t="s">
        <v>0</v>
      </c>
      <c r="B5" s="26" t="s">
        <v>14</v>
      </c>
      <c r="C5" s="28" t="s">
        <v>1</v>
      </c>
      <c r="D5" s="44" t="s">
        <v>3</v>
      </c>
      <c r="E5" s="45"/>
      <c r="F5" s="45"/>
      <c r="G5" s="45"/>
      <c r="H5" s="46"/>
      <c r="I5" s="37" t="s">
        <v>4</v>
      </c>
      <c r="J5" s="45"/>
      <c r="K5" s="45"/>
      <c r="L5" s="45"/>
      <c r="M5" s="45"/>
      <c r="N5" s="47"/>
      <c r="O5" s="37" t="s">
        <v>7</v>
      </c>
      <c r="P5" s="38"/>
      <c r="Q5" s="38"/>
      <c r="R5" s="39"/>
      <c r="S5" s="32" t="s">
        <v>9</v>
      </c>
    </row>
    <row r="6" spans="1:20" ht="16.5" thickBot="1" x14ac:dyDescent="0.25">
      <c r="A6" s="40"/>
      <c r="B6" s="40"/>
      <c r="C6" s="42"/>
      <c r="D6" s="35" t="s">
        <v>10</v>
      </c>
      <c r="E6" s="26" t="s">
        <v>2</v>
      </c>
      <c r="F6" s="26" t="s">
        <v>15</v>
      </c>
      <c r="G6" s="26" t="s">
        <v>16</v>
      </c>
      <c r="H6" s="28" t="s">
        <v>20</v>
      </c>
      <c r="I6" s="26" t="s">
        <v>11</v>
      </c>
      <c r="J6" s="26" t="s">
        <v>2</v>
      </c>
      <c r="K6" s="26" t="s">
        <v>8</v>
      </c>
      <c r="L6" s="26" t="s">
        <v>17</v>
      </c>
      <c r="M6" s="26" t="s">
        <v>18</v>
      </c>
      <c r="N6" s="28" t="s">
        <v>19</v>
      </c>
      <c r="O6" s="26" t="s">
        <v>21</v>
      </c>
      <c r="P6" s="30" t="s">
        <v>5</v>
      </c>
      <c r="Q6" s="31"/>
      <c r="R6" s="31"/>
      <c r="S6" s="33"/>
    </row>
    <row r="7" spans="1:20" ht="141.75" x14ac:dyDescent="0.2">
      <c r="A7" s="41"/>
      <c r="B7" s="41"/>
      <c r="C7" s="43"/>
      <c r="D7" s="36"/>
      <c r="E7" s="27"/>
      <c r="F7" s="27"/>
      <c r="G7" s="27"/>
      <c r="H7" s="29"/>
      <c r="I7" s="27"/>
      <c r="J7" s="27"/>
      <c r="K7" s="27"/>
      <c r="L7" s="27"/>
      <c r="M7" s="27"/>
      <c r="N7" s="29"/>
      <c r="O7" s="27"/>
      <c r="P7" s="1" t="s">
        <v>12</v>
      </c>
      <c r="Q7" s="1" t="s">
        <v>6</v>
      </c>
      <c r="R7" s="2" t="s">
        <v>13</v>
      </c>
      <c r="S7" s="34"/>
    </row>
    <row r="8" spans="1:20" s="60" customFormat="1" ht="18.75" x14ac:dyDescent="0.3">
      <c r="A8" s="57">
        <v>1</v>
      </c>
      <c r="B8" s="57">
        <v>2</v>
      </c>
      <c r="C8" s="57">
        <v>3</v>
      </c>
      <c r="D8" s="58">
        <v>4</v>
      </c>
      <c r="E8" s="58">
        <v>5</v>
      </c>
      <c r="F8" s="58">
        <v>6</v>
      </c>
      <c r="G8" s="58">
        <v>7</v>
      </c>
      <c r="H8" s="58">
        <v>8</v>
      </c>
      <c r="I8" s="58">
        <v>9</v>
      </c>
      <c r="J8" s="58">
        <v>10</v>
      </c>
      <c r="K8" s="58">
        <v>11</v>
      </c>
      <c r="L8" s="58">
        <v>12</v>
      </c>
      <c r="M8" s="58">
        <v>13</v>
      </c>
      <c r="N8" s="58">
        <v>14</v>
      </c>
      <c r="O8" s="58">
        <v>15</v>
      </c>
      <c r="P8" s="58">
        <v>16</v>
      </c>
      <c r="Q8" s="58">
        <v>17</v>
      </c>
      <c r="R8" s="58">
        <v>18</v>
      </c>
      <c r="S8" s="59">
        <v>19</v>
      </c>
    </row>
    <row r="9" spans="1:20" ht="235.5" customHeight="1" x14ac:dyDescent="0.2">
      <c r="A9" s="53" t="s">
        <v>23</v>
      </c>
      <c r="B9" s="54" t="s">
        <v>22</v>
      </c>
      <c r="C9" s="54" t="s">
        <v>22</v>
      </c>
      <c r="D9" s="51">
        <v>198825</v>
      </c>
      <c r="E9" s="52">
        <v>86167.7</v>
      </c>
      <c r="F9" s="49">
        <v>16367.6</v>
      </c>
      <c r="G9" s="49">
        <f>F9/D9*100</f>
        <v>8.2321639632842967</v>
      </c>
      <c r="H9" s="49">
        <f>F9/E9*100</f>
        <v>18.995052670548247</v>
      </c>
      <c r="I9" s="51">
        <v>198825</v>
      </c>
      <c r="J9" s="52">
        <v>86167.7</v>
      </c>
      <c r="K9" s="49">
        <v>16367.6</v>
      </c>
      <c r="L9" s="49">
        <f>K9/I9*100</f>
        <v>8.2321639632842967</v>
      </c>
      <c r="M9" s="49">
        <f>K9/J9*100</f>
        <v>18.995052670548247</v>
      </c>
      <c r="N9" s="49">
        <f>K9/F9*100</f>
        <v>100</v>
      </c>
      <c r="O9" s="50"/>
      <c r="P9" s="50"/>
      <c r="Q9" s="50"/>
      <c r="R9" s="50"/>
      <c r="S9" s="55" t="s">
        <v>31</v>
      </c>
    </row>
    <row r="10" spans="1:20" ht="408.75" customHeight="1" x14ac:dyDescent="0.2">
      <c r="A10" s="53"/>
      <c r="B10" s="54"/>
      <c r="C10" s="54"/>
      <c r="D10" s="50"/>
      <c r="E10" s="52"/>
      <c r="F10" s="49"/>
      <c r="G10" s="49"/>
      <c r="H10" s="49"/>
      <c r="I10" s="50"/>
      <c r="J10" s="52"/>
      <c r="K10" s="49"/>
      <c r="L10" s="49"/>
      <c r="M10" s="49"/>
      <c r="N10" s="49"/>
      <c r="O10" s="50"/>
      <c r="P10" s="50"/>
      <c r="Q10" s="50"/>
      <c r="R10" s="50"/>
      <c r="S10" s="56"/>
    </row>
    <row r="11" spans="1:20" ht="52.5" customHeight="1" x14ac:dyDescent="0.2">
      <c r="D11" s="16"/>
      <c r="E11" s="4"/>
      <c r="F11" s="5"/>
    </row>
    <row r="12" spans="1:20" ht="52.5" customHeight="1" x14ac:dyDescent="0.2"/>
  </sheetData>
  <mergeCells count="40">
    <mergeCell ref="A2:T3"/>
    <mergeCell ref="A5:A7"/>
    <mergeCell ref="B5:B7"/>
    <mergeCell ref="C5:C7"/>
    <mergeCell ref="D5:H5"/>
    <mergeCell ref="I5:N5"/>
    <mergeCell ref="O5:R5"/>
    <mergeCell ref="S5:S7"/>
    <mergeCell ref="D6:D7"/>
    <mergeCell ref="E6:E7"/>
    <mergeCell ref="S9:S10"/>
    <mergeCell ref="Q9:Q10"/>
    <mergeCell ref="R9:R10"/>
    <mergeCell ref="F6:F7"/>
    <mergeCell ref="G6:G7"/>
    <mergeCell ref="H6:H7"/>
    <mergeCell ref="I6:I7"/>
    <mergeCell ref="J6:J7"/>
    <mergeCell ref="K6:K7"/>
    <mergeCell ref="L6:L7"/>
    <mergeCell ref="M6:M7"/>
    <mergeCell ref="N6:N7"/>
    <mergeCell ref="O6:O7"/>
    <mergeCell ref="P6:R6"/>
    <mergeCell ref="P9:P10"/>
    <mergeCell ref="F9:F10"/>
    <mergeCell ref="A9:A10"/>
    <mergeCell ref="B9:B10"/>
    <mergeCell ref="C9:C10"/>
    <mergeCell ref="E9:E10"/>
    <mergeCell ref="D9:D10"/>
    <mergeCell ref="L9:L10"/>
    <mergeCell ref="M9:M10"/>
    <mergeCell ref="N9:N10"/>
    <mergeCell ref="O9:O10"/>
    <mergeCell ref="G9:G10"/>
    <mergeCell ref="H9:H10"/>
    <mergeCell ref="I9:I10"/>
    <mergeCell ref="J9:J10"/>
    <mergeCell ref="K9:K10"/>
  </mergeCells>
  <printOptions horizontalCentered="1" verticalCentered="1"/>
  <pageMargins left="0" right="0" top="0" bottom="0" header="0.31496062992125984" footer="0.31496062992125984"/>
  <pageSetup paperSize="9" scale="59" orientation="landscape" verticalDpi="0"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Онко</vt:lpstr>
      <vt:lpstr>COVID</vt:lpstr>
      <vt:lpstr>Підтримка</vt:lpstr>
      <vt:lpstr>COVID!Область_печати</vt:lpstr>
      <vt:lpstr>Онко!Область_печати</vt:lpstr>
      <vt:lpstr>Підтримка!Область_печати</vt:lpstr>
    </vt:vector>
  </TitlesOfParts>
  <Company>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Shkurat</cp:lastModifiedBy>
  <cp:lastPrinted>2021-04-26T06:52:36Z</cp:lastPrinted>
  <dcterms:created xsi:type="dcterms:W3CDTF">2018-06-11T08:38:09Z</dcterms:created>
  <dcterms:modified xsi:type="dcterms:W3CDTF">2021-10-26T13:05:00Z</dcterms:modified>
</cp:coreProperties>
</file>