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00" windowHeight="6825" firstSheet="1" activeTab="2"/>
  </bookViews>
  <sheets>
    <sheet name="Лист1" sheetId="1" r:id="rId1"/>
    <sheet name="план-додаток загальн." sheetId="2" r:id="rId2"/>
    <sheet name="послед." sheetId="3" r:id="rId3"/>
  </sheets>
  <externalReferences>
    <externalReference r:id="rId6"/>
  </externalReferences>
  <definedNames>
    <definedName name="_xlnm.Print_Area" localSheetId="1">'план-додаток загальн.'!$A$1:$N$36</definedName>
  </definedNames>
  <calcPr fullCalcOnLoad="1"/>
</workbook>
</file>

<file path=xl/sharedStrings.xml><?xml version="1.0" encoding="utf-8"?>
<sst xmlns="http://schemas.openxmlformats.org/spreadsheetml/2006/main" count="182" uniqueCount="122">
  <si>
    <t xml:space="preserve">              (найменування замовника - розпорядника</t>
  </si>
  <si>
    <t xml:space="preserve">                        державних коштів)</t>
  </si>
  <si>
    <t xml:space="preserve"> </t>
  </si>
  <si>
    <t xml:space="preserve">         діяльності тендерного комітету щодо організації</t>
  </si>
  <si>
    <t xml:space="preserve">           та проведення процедур державних закупівель</t>
  </si>
  <si>
    <t>№ п/п</t>
  </si>
  <si>
    <t>Джерело фінансування</t>
  </si>
  <si>
    <t>Очікуваний строк початку процедури закупівлі</t>
  </si>
  <si>
    <t>Примітка</t>
  </si>
  <si>
    <t>Найменування визначеного предмета закупівлі</t>
  </si>
  <si>
    <t>Код згідно КЕКВ і КПК (для бюджетних коштів)</t>
  </si>
  <si>
    <t>Очікувана вартість предмета закупівлі (тис.грн.)</t>
  </si>
  <si>
    <t>Окремі частини предмета закупівлі (у разі їх визначення)</t>
  </si>
  <si>
    <t>Очікувана вартість окремих частин предмета закупівлі (у разі їх визначення) (тис.грн.)</t>
  </si>
  <si>
    <t>Код згідно ДКПП 016-97 (при закупівлі товарів, послуг)</t>
  </si>
  <si>
    <t>Назва процедури закупівлі</t>
  </si>
  <si>
    <t>Відповідальний підрозділ (особи), та/або підрозділи (особи), яких планується залучити до підготовки тендерної документації</t>
  </si>
  <si>
    <t>Строк дії договору</t>
  </si>
  <si>
    <t xml:space="preserve">                            (посада)              (підпис)          (ініціали, прізвище)</t>
  </si>
  <si>
    <t>кошти обласного бюджету</t>
  </si>
  <si>
    <t>24.42.24</t>
  </si>
  <si>
    <t>не проводиться</t>
  </si>
  <si>
    <t>Препарати фармацевтичні різні</t>
  </si>
  <si>
    <t>Відкриті торги зі зменшенням ціни</t>
  </si>
  <si>
    <t>24.42.23.400</t>
  </si>
  <si>
    <t>січень</t>
  </si>
  <si>
    <t>цемент пломбувальний стоматологічний та інші стоматологічні матеріали</t>
  </si>
  <si>
    <t>24.42.23.600</t>
  </si>
  <si>
    <t>матеріали перев"язувальні</t>
  </si>
  <si>
    <t xml:space="preserve">                      </t>
  </si>
  <si>
    <t xml:space="preserve">              (найменування замовника - розпорядника   державних коштів)</t>
  </si>
  <si>
    <t xml:space="preserve">                  РІЧНИЙ ПЛАН ЗАКУПІВЕЛЬ</t>
  </si>
  <si>
    <t>1132   24.42.2</t>
  </si>
  <si>
    <t xml:space="preserve"> Препарати для контрастування для ренгенівських досліджень, реактиви діагностичні і т.ін. (тест-системи)</t>
  </si>
  <si>
    <t xml:space="preserve"> Препарати для контрастування для ренгенівських досліджень, реактиви діагностичні і т.ін. (діагностикум еритроцитальний)</t>
  </si>
  <si>
    <t xml:space="preserve"> Препарати для контрастування для ренгенівських досліджень, реактиви діагностичні і т.ін. (набори реактивів для біохімічних досліджень)</t>
  </si>
  <si>
    <t xml:space="preserve"> Препарати для контрастування для ренгенівських досліджень, реактиви діагностичні і т.ін. (набори реактивів до біохімічного напівавтоматичного аналізатора Мікролаб 340)</t>
  </si>
  <si>
    <t xml:space="preserve"> Препарати для контрастування для ренгенівських досліджень, реактиви діагностичні і т.ін. (реактиви до АНАЛІЗАТОРА MS-4)</t>
  </si>
  <si>
    <t xml:space="preserve"> Препарати для контрастування для ренгенівських досліджень, реактиви діагностичні і т.ін. (реактиви до АНАЛІЗАТОРА AL-816)</t>
  </si>
  <si>
    <t>1,0 по тимч.кошторису</t>
  </si>
  <si>
    <t>10,525 пролонгація</t>
  </si>
  <si>
    <t>4,0 по тимч.кошторису</t>
  </si>
  <si>
    <t>0,4 тимчас</t>
  </si>
  <si>
    <t>1,849 тимч.кошт</t>
  </si>
  <si>
    <t>1,854 тимч.кошт.</t>
  </si>
  <si>
    <t>на 2008 рік із змінами на 10.06.2008</t>
  </si>
  <si>
    <t>Вибрано по тимч.кошт</t>
  </si>
  <si>
    <t>Договора заключегно</t>
  </si>
  <si>
    <t>Вибрано по договору тис.грн</t>
  </si>
  <si>
    <t>сума</t>
  </si>
  <si>
    <t>план-пролонг-вибрано (6-11-13)</t>
  </si>
  <si>
    <t>Залишок грн</t>
  </si>
  <si>
    <t xml:space="preserve"> Секретар тендерного комітету Здор Л.М.</t>
  </si>
  <si>
    <t>Очікувана вартість окремих частин предмета закупівлі (у разі їх визначення) (грн.)</t>
  </si>
  <si>
    <t>КЛПЗ "Чернігівський обласний центр радіаційного захисту та оздоровлення населення"</t>
  </si>
  <si>
    <t>2220             01</t>
  </si>
  <si>
    <t>кошти державного бюджету</t>
  </si>
  <si>
    <t>Код згідно ДК 016-2010 (при закупівлі товарів, послуг)</t>
  </si>
  <si>
    <t>Кислота саліцилова, о-ацетилсаліцилова кислота, їхні солі та естери</t>
  </si>
  <si>
    <t>21.10.1</t>
  </si>
  <si>
    <t>Лізин, глютамінова кислота та їхні солі; солі та гідрооксиди амонію четвертинні; фосфоаміноліпіди; аміди та їхні похідні й солі з цих речовин</t>
  </si>
  <si>
    <t>21.10.2</t>
  </si>
  <si>
    <t>Лактони, н.в.і.у., гетероциклічні сполуки лише з гетеро-атомом (ами)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сульфаноміди</t>
  </si>
  <si>
    <t>21.10.3</t>
  </si>
  <si>
    <t xml:space="preserve">Цукри хімічно чисті, е.н.в.і.у.; ефіри та естери цукрів і їхні солі, е.н.в.і.у. </t>
  </si>
  <si>
    <t>21.10.4</t>
  </si>
  <si>
    <t>Провітаміни, вітаміни й гормони; глікозиди та алкалоїди рослинного походження та їхні похідні; антибіотики</t>
  </si>
  <si>
    <t>21.10.5</t>
  </si>
  <si>
    <t>Залози та інші органи, екстракти цих речовин та інші речовини людського чи тваринного походження, н.в.і.у.</t>
  </si>
  <si>
    <t>21.10.6</t>
  </si>
  <si>
    <t>Ліки</t>
  </si>
  <si>
    <t>21.20.1</t>
  </si>
  <si>
    <t>Фотопластинки й фотоплівки, плівка для миттєвого друку; фотохімікати та фотографічні незмішані речовини</t>
  </si>
  <si>
    <t>20.59.1</t>
  </si>
  <si>
    <t>ДОДАТОК до річного плану</t>
  </si>
  <si>
    <t>діяльності комітету з конкурсних торгів щодо організації</t>
  </si>
  <si>
    <t>та проведення процедур державних закупівель</t>
  </si>
  <si>
    <t>Очікувана вартість предмета закупівлі (грн.)</t>
  </si>
  <si>
    <t xml:space="preserve">на 2014 рік </t>
  </si>
  <si>
    <t>22.29.2</t>
  </si>
  <si>
    <t>22.19.7</t>
  </si>
  <si>
    <t>Голова комітету з конкурсних торгів___________________Г.М. Синявська</t>
  </si>
  <si>
    <t>20.59.5</t>
  </si>
  <si>
    <t>Продукти хімічні різноманітні</t>
  </si>
  <si>
    <t>Вироби з вулканізованої гуми, н.в.і.у.; гума тверда; вироби з твердої гуми</t>
  </si>
  <si>
    <t>Вироби пластмасові інші, н.в.і.у.</t>
  </si>
  <si>
    <t>2220            01</t>
  </si>
  <si>
    <t>Голова комітету з конкурсних торгів_______________________Г.М. Синявська</t>
  </si>
  <si>
    <t xml:space="preserve">                            (посада)                                              (підпис)                 (ініціали, прізвище)</t>
  </si>
  <si>
    <t>Код КЕКВ (для бюджетних коштів)</t>
  </si>
  <si>
    <t>Фотопластинки й фотоплівки, плівка для миттєвого друку; фотохімікати та фотографічні незмішані речовини -20.59.1</t>
  </si>
  <si>
    <t>Кислота саліцилова, о-ацетилсаліцилова кислота, їхні солі та естери - 21.10.1</t>
  </si>
  <si>
    <t>Лізин, глютамінова кислота та їхні солі; солі та гідрооксиди амонію четвертинні; фосфоаміноліпіди; аміди та їхні похідні й солі з цих речовин - 21.10.2</t>
  </si>
  <si>
    <t>Лактони, н.в.і.у., гетероциклічні сполуки лише з гетеро-атомом (ами)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сульфаноміди - 21.10.3</t>
  </si>
  <si>
    <t>Цукри хімічно чисті, е.н.в.і.у.; ефіри та естери цукрів і їхні солі, е.н.в.і.у. - 21.10.4</t>
  </si>
  <si>
    <t>Провітаміни, вітаміни й гормони; глікозиди та алкалоїди рослинного походження та їхні похідні; антибіотики - 21.10.5</t>
  </si>
  <si>
    <t>Ліки - 21.20.1</t>
  </si>
  <si>
    <t>Вироби з вулканізованої гуми, н.в.і.у.; гума тверда; вироби з твердої гуми - 22.19.7</t>
  </si>
  <si>
    <t>Інструменти і прилади медичні, хірургічні та стоматологічні - 32.50.1</t>
  </si>
  <si>
    <t>Предмет закупівлі</t>
  </si>
  <si>
    <t>Процедура закупівлі</t>
  </si>
  <si>
    <t>Очікуваний початок проведення процедури закупівлі</t>
  </si>
  <si>
    <t>46267,70 (Сорок шість тисяч двісті шістдесят сім грн. 70 коп.)</t>
  </si>
  <si>
    <t>23107,70 (Двадцять три тисячі сто сім грн. 70 коп.)</t>
  </si>
  <si>
    <t>98785,37 (Девяносто вісім тисяч сімсот вісімдесят п'ять грн. 37 коп.)</t>
  </si>
  <si>
    <t>95537,45 (Дев'яносто п'ять тисяч п'ястот сім грн. 45 коп.)</t>
  </si>
  <si>
    <t>62530,80 (Шістдесят дві тисячі п'ятсот тридцять грн. 80 коп.)</t>
  </si>
  <si>
    <t>84602,10 (Вісімдесят чотири грн.шістсот дві грн. 10 коп.)</t>
  </si>
  <si>
    <t>61630,15 (Шістдесят одна тисяча шістсот тридцять грн. 15 коп.)</t>
  </si>
  <si>
    <t>62234,27 (Шістдесят дві тисячі двісті тридцять чотири грн. 27 коп.)</t>
  </si>
  <si>
    <t>19700 (Девятнадцять тисяч сімсот грн. 00 коп.)</t>
  </si>
  <si>
    <t>93261,46 (Девяносто три тисячі двісті шістдесят одна грн. 46 коп.)</t>
  </si>
  <si>
    <t>Серпень 2014</t>
  </si>
  <si>
    <t>Залози та інші органи, екстракти цих речовин та інші речовини людського чи тваринного походження, н.в.і.у. - 21.10.6</t>
  </si>
  <si>
    <t>ЗАТВЕРДЖЕНО</t>
  </si>
  <si>
    <t>Наказ Міністерства</t>
  </si>
  <si>
    <t>економічного розвитку</t>
  </si>
  <si>
    <t>і торгівлі України</t>
  </si>
  <si>
    <t>15.09.2014 №1106</t>
  </si>
  <si>
    <r>
      <t xml:space="preserve">         </t>
    </r>
    <r>
      <rPr>
        <b/>
        <u val="single"/>
        <sz val="13"/>
        <color indexed="12"/>
        <rFont val="Times New Roman"/>
        <family val="1"/>
      </rPr>
      <t xml:space="preserve"> КЛПЗ "Чернігівський обласний центр радіаційного захисту та оздоровлення населення", код за ЄДРПОУ 26091431</t>
    </r>
  </si>
  <si>
    <t xml:space="preserve">                                                                                                                                   (найменування замовника, код за ЄДРПОУ)</t>
  </si>
  <si>
    <t>Річний план закупівель без проведення проведення процедур закупівель на 2014 р. (за кошти Державного Бюджету)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</si>
</sst>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[$-422]d\ mmmm\ yyyy&quot; р.&quot;"/>
  </numFmts>
  <fonts count="53">
    <font>
      <sz val="10"/>
      <name val="Arial Cyr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0"/>
      <color indexed="12"/>
      <name val="Arial Cyr"/>
      <family val="0"/>
    </font>
    <font>
      <sz val="8"/>
      <color indexed="8"/>
      <name val="Courier New"/>
      <family val="3"/>
    </font>
    <font>
      <sz val="8"/>
      <name val="Arial Cyr"/>
      <family val="0"/>
    </font>
    <font>
      <sz val="9"/>
      <color indexed="8"/>
      <name val="Courier New"/>
      <family val="3"/>
    </font>
    <font>
      <sz val="9"/>
      <name val="Arial Cyr"/>
      <family val="0"/>
    </font>
    <font>
      <sz val="9"/>
      <color indexed="12"/>
      <name val="Arial Cyr"/>
      <family val="0"/>
    </font>
    <font>
      <sz val="8"/>
      <color indexed="12"/>
      <name val="Arial Cyr"/>
      <family val="0"/>
    </font>
    <font>
      <sz val="6"/>
      <name val="Arial Cyr"/>
      <family val="0"/>
    </font>
    <font>
      <b/>
      <sz val="12"/>
      <color indexed="12"/>
      <name val="Courier New"/>
      <family val="3"/>
    </font>
    <font>
      <b/>
      <sz val="10"/>
      <name val="Times New Roman"/>
      <family val="1"/>
    </font>
    <font>
      <sz val="7"/>
      <name val="Arial Cyr"/>
      <family val="0"/>
    </font>
    <font>
      <b/>
      <sz val="12"/>
      <color indexed="17"/>
      <name val="Courier New"/>
      <family val="3"/>
    </font>
    <font>
      <sz val="10"/>
      <name val="Times New Roman"/>
      <family val="1"/>
    </font>
    <font>
      <b/>
      <u val="single"/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sz val="7"/>
      <color indexed="12"/>
      <name val="Arial Cyr"/>
      <family val="0"/>
    </font>
    <font>
      <sz val="10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color indexed="12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12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3" fillId="21" borderId="7" applyNumberFormat="0" applyAlignment="0" applyProtection="0"/>
    <xf numFmtId="0" fontId="3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4" borderId="0" xfId="0" applyFill="1" applyAlignment="1">
      <alignment vertical="top"/>
    </xf>
    <xf numFmtId="0" fontId="0" fillId="8" borderId="10" xfId="0" applyFill="1" applyBorder="1" applyAlignment="1">
      <alignment vertical="top" wrapText="1"/>
    </xf>
    <xf numFmtId="0" fontId="11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0" fillId="22" borderId="10" xfId="0" applyFill="1" applyBorder="1" applyAlignment="1">
      <alignment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6" fontId="0" fillId="0" borderId="10" xfId="0" applyNumberForma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176" fontId="1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1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8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0" fillId="22" borderId="11" xfId="0" applyFill="1" applyBorder="1" applyAlignment="1">
      <alignment vertical="top" wrapText="1"/>
    </xf>
    <xf numFmtId="176" fontId="0" fillId="22" borderId="10" xfId="0" applyNumberFormat="1" applyFill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19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4" fontId="15" fillId="0" borderId="10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10" xfId="0" applyFont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7" fillId="8" borderId="10" xfId="0" applyFont="1" applyFill="1" applyBorder="1" applyAlignment="1">
      <alignment vertical="top" wrapText="1"/>
    </xf>
    <xf numFmtId="0" fontId="15" fillId="8" borderId="10" xfId="0" applyFont="1" applyFill="1" applyBorder="1" applyAlignment="1">
      <alignment vertical="top" wrapText="1"/>
    </xf>
    <xf numFmtId="1" fontId="15" fillId="8" borderId="10" xfId="0" applyNumberFormat="1" applyFont="1" applyFill="1" applyBorder="1" applyAlignment="1">
      <alignment horizontal="center" vertical="top" wrapText="1"/>
    </xf>
    <xf numFmtId="0" fontId="15" fillId="8" borderId="12" xfId="0" applyFont="1" applyFill="1" applyBorder="1" applyAlignment="1">
      <alignment vertical="top" wrapText="1"/>
    </xf>
    <xf numFmtId="0" fontId="15" fillId="8" borderId="13" xfId="0" applyFont="1" applyFill="1" applyBorder="1" applyAlignment="1">
      <alignment vertical="top" wrapText="1"/>
    </xf>
    <xf numFmtId="0" fontId="18" fillId="8" borderId="10" xfId="0" applyFont="1" applyFill="1" applyBorder="1" applyAlignment="1">
      <alignment vertical="top" wrapText="1"/>
    </xf>
    <xf numFmtId="0" fontId="20" fillId="4" borderId="10" xfId="0" applyFont="1" applyFill="1" applyBorder="1" applyAlignment="1">
      <alignment vertical="top" wrapText="1"/>
    </xf>
    <xf numFmtId="0" fontId="15" fillId="4" borderId="10" xfId="0" applyFont="1" applyFill="1" applyBorder="1" applyAlignment="1">
      <alignment vertical="top" wrapText="1"/>
    </xf>
    <xf numFmtId="176" fontId="15" fillId="4" borderId="10" xfId="0" applyNumberFormat="1" applyFont="1" applyFill="1" applyBorder="1" applyAlignment="1">
      <alignment vertical="top" wrapText="1"/>
    </xf>
    <xf numFmtId="176" fontId="15" fillId="4" borderId="10" xfId="0" applyNumberFormat="1" applyFont="1" applyFill="1" applyBorder="1" applyAlignment="1">
      <alignment horizontal="center" vertical="top" wrapText="1"/>
    </xf>
    <xf numFmtId="0" fontId="22" fillId="4" borderId="10" xfId="0" applyFont="1" applyFill="1" applyBorder="1" applyAlignment="1">
      <alignment vertical="top" wrapText="1"/>
    </xf>
    <xf numFmtId="0" fontId="18" fillId="4" borderId="10" xfId="0" applyFont="1" applyFill="1" applyBorder="1" applyAlignment="1">
      <alignment vertical="top" wrapText="1"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176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4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0" fillId="0" borderId="0" xfId="0" applyFont="1" applyAlignment="1">
      <alignment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4" fontId="15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5" fillId="4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5" fillId="8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1" fillId="0" borderId="14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2" borderId="17" xfId="0" applyFill="1" applyBorder="1" applyAlignment="1">
      <alignment vertical="top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&#1051;&#1102;&#1076;&#1084;&#1080;&#1083;&#1072;%202013\&#1058;&#1086;&#1088;&#1075;&#1080;\&#1056;&#1110;&#1095;&#1085;&#1080;&#1081;%20&#1087;&#1083;&#1072;&#1085;\&#1051;&#1102;&#1076;&#1084;&#1080;&#1083;&#1072;%202012\&#1058;&#1086;&#1088;&#1075;&#1080;%202012\&#1056;&#1110;&#1095;&#1085;&#1110;%20&#1087;&#1083;&#1072;&#1085;&#1080;\&#1087;&#1083;&#1072;&#1085;%20&#1076;&#1110;&#1103;&#1083;&#1100;&#1085;&#1086;&#1089;&#1090;&#111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план оприлюдн"/>
      <sheetName val="план разом"/>
    </sheetNames>
    <sheetDataSet>
      <sheetData sheetId="0">
        <row r="9">
          <cell r="A9" t="str">
            <v>КЛПЗ "Чернігівський обласний центр радіаційного захисту та оздоровлення населення"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F1">
      <selection activeCell="Q8" sqref="Q8"/>
    </sheetView>
  </sheetViews>
  <sheetFormatPr defaultColWidth="9.00390625" defaultRowHeight="12.75"/>
  <cols>
    <col min="1" max="1" width="3.625" style="0" hidden="1" customWidth="1"/>
    <col min="2" max="2" width="17.625" style="0" customWidth="1"/>
    <col min="3" max="3" width="8.375" style="0" customWidth="1"/>
    <col min="4" max="4" width="9.625" style="0" customWidth="1"/>
    <col min="6" max="6" width="15.625" style="0" customWidth="1"/>
    <col min="7" max="7" width="7.125" style="0" customWidth="1"/>
    <col min="9" max="9" width="5.375" style="4" customWidth="1"/>
    <col min="10" max="12" width="5.375" style="0" customWidth="1"/>
    <col min="13" max="13" width="8.625" style="19" customWidth="1"/>
    <col min="14" max="14" width="7.00390625" style="0" customWidth="1"/>
    <col min="15" max="16" width="6.875" style="0" customWidth="1"/>
    <col min="17" max="17" width="5.375" style="0" customWidth="1"/>
    <col min="18" max="18" width="4.625" style="0" customWidth="1"/>
  </cols>
  <sheetData>
    <row r="1" s="4" customFormat="1" ht="11.25">
      <c r="M1" s="19"/>
    </row>
    <row r="2" s="4" customFormat="1" ht="11.25">
      <c r="M2" s="19"/>
    </row>
    <row r="3" s="4" customFormat="1" ht="11.25">
      <c r="M3" s="19"/>
    </row>
    <row r="4" s="4" customFormat="1" ht="11.25">
      <c r="M4" s="19"/>
    </row>
    <row r="5" s="4" customFormat="1" ht="21" customHeight="1" hidden="1">
      <c r="M5" s="19"/>
    </row>
    <row r="6" ht="16.5">
      <c r="A6" s="20" t="s">
        <v>31</v>
      </c>
    </row>
    <row r="7" ht="16.5">
      <c r="A7" s="20" t="s">
        <v>3</v>
      </c>
    </row>
    <row r="8" ht="16.5">
      <c r="A8" s="2" t="s">
        <v>4</v>
      </c>
    </row>
    <row r="9" ht="12.75">
      <c r="B9" s="29" t="s">
        <v>45</v>
      </c>
    </row>
    <row r="10" ht="16.5">
      <c r="A10" s="14" t="str">
        <f>'[1] план оприлюдн'!A9:F9</f>
        <v>КЛПЗ "Чернігівський обласний центр радіаційного захисту та оздоровлення населення"</v>
      </c>
    </row>
    <row r="11" spans="1:13" s="4" customFormat="1" ht="11.25">
      <c r="A11" s="3" t="s">
        <v>0</v>
      </c>
      <c r="M11" s="19"/>
    </row>
    <row r="12" spans="1:13" s="4" customFormat="1" ht="11.25">
      <c r="A12" s="3" t="s">
        <v>1</v>
      </c>
      <c r="M12" s="19"/>
    </row>
    <row r="13" ht="5.25" customHeight="1">
      <c r="A13" s="1" t="s">
        <v>2</v>
      </c>
    </row>
    <row r="14" spans="1:19" s="8" customFormat="1" ht="91.5" customHeight="1">
      <c r="A14" s="7" t="s">
        <v>5</v>
      </c>
      <c r="B14" s="10" t="s">
        <v>9</v>
      </c>
      <c r="C14" s="9" t="s">
        <v>10</v>
      </c>
      <c r="D14" s="11" t="s">
        <v>6</v>
      </c>
      <c r="E14" s="36" t="s">
        <v>11</v>
      </c>
      <c r="F14" s="37" t="s">
        <v>12</v>
      </c>
      <c r="G14" s="37" t="s">
        <v>13</v>
      </c>
      <c r="H14" s="37" t="s">
        <v>14</v>
      </c>
      <c r="I14" s="36" t="s">
        <v>15</v>
      </c>
      <c r="J14" s="36" t="s">
        <v>7</v>
      </c>
      <c r="K14" s="38" t="s">
        <v>46</v>
      </c>
      <c r="L14" s="38" t="s">
        <v>46</v>
      </c>
      <c r="M14" s="37" t="s">
        <v>47</v>
      </c>
      <c r="N14" s="10" t="s">
        <v>48</v>
      </c>
      <c r="O14" s="10" t="s">
        <v>49</v>
      </c>
      <c r="P14" s="10" t="s">
        <v>50</v>
      </c>
      <c r="Q14" s="10" t="s">
        <v>51</v>
      </c>
      <c r="R14" s="35"/>
      <c r="S14" s="35"/>
    </row>
    <row r="15" spans="1:19" s="6" customFormat="1" ht="15" customHeight="1">
      <c r="A15" s="15"/>
      <c r="B15" s="13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30">
        <v>8</v>
      </c>
      <c r="J15" s="13">
        <v>9</v>
      </c>
      <c r="K15" s="30">
        <v>10</v>
      </c>
      <c r="L15" s="13">
        <v>11</v>
      </c>
      <c r="M15" s="30">
        <v>12</v>
      </c>
      <c r="N15" s="13">
        <v>13</v>
      </c>
      <c r="O15" s="30">
        <v>14</v>
      </c>
      <c r="P15" s="13">
        <v>15</v>
      </c>
      <c r="Q15" s="30">
        <v>16</v>
      </c>
      <c r="R15" s="30">
        <v>17</v>
      </c>
      <c r="S15" s="25"/>
    </row>
    <row r="16" spans="1:19" s="31" customFormat="1" ht="34.5" customHeight="1">
      <c r="A16" s="123">
        <v>1</v>
      </c>
      <c r="B16" s="125" t="s">
        <v>22</v>
      </c>
      <c r="C16" s="127" t="s">
        <v>32</v>
      </c>
      <c r="D16" s="128" t="s">
        <v>19</v>
      </c>
      <c r="E16" s="131">
        <v>174.5</v>
      </c>
      <c r="F16" s="32" t="s">
        <v>33</v>
      </c>
      <c r="G16" s="21">
        <v>85</v>
      </c>
      <c r="H16" s="117" t="s">
        <v>24</v>
      </c>
      <c r="I16" s="120" t="s">
        <v>23</v>
      </c>
      <c r="J16" s="18" t="s">
        <v>25</v>
      </c>
      <c r="K16" s="22" t="s">
        <v>40</v>
      </c>
      <c r="L16" s="22">
        <v>10.525</v>
      </c>
      <c r="M16" s="9">
        <v>83.35176</v>
      </c>
      <c r="N16" s="18">
        <v>17.973</v>
      </c>
      <c r="O16" s="133">
        <v>24.997</v>
      </c>
      <c r="P16" s="34">
        <f>G16-L16-N16</f>
        <v>56.501999999999995</v>
      </c>
      <c r="Q16" s="133">
        <v>91.3</v>
      </c>
      <c r="R16" s="5"/>
      <c r="S16" s="5"/>
    </row>
    <row r="17" spans="1:19" s="31" customFormat="1" ht="33.75" customHeight="1">
      <c r="A17" s="111"/>
      <c r="B17" s="126"/>
      <c r="C17" s="112"/>
      <c r="D17" s="129"/>
      <c r="E17" s="132"/>
      <c r="F17" s="32" t="s">
        <v>34</v>
      </c>
      <c r="G17" s="21">
        <v>29</v>
      </c>
      <c r="H17" s="118"/>
      <c r="I17" s="121"/>
      <c r="J17" s="18"/>
      <c r="K17" s="22" t="s">
        <v>41</v>
      </c>
      <c r="L17" s="22">
        <v>4</v>
      </c>
      <c r="M17" s="9">
        <v>28.80154</v>
      </c>
      <c r="N17" s="18">
        <v>3.88</v>
      </c>
      <c r="O17" s="112"/>
      <c r="P17" s="34">
        <f aca="true" t="shared" si="0" ref="P17:P23">G17-L17-N17</f>
        <v>21.12</v>
      </c>
      <c r="Q17" s="112"/>
      <c r="R17" s="5"/>
      <c r="S17" s="5"/>
    </row>
    <row r="18" spans="1:19" s="31" customFormat="1" ht="42.75" customHeight="1">
      <c r="A18" s="124"/>
      <c r="B18" s="126"/>
      <c r="C18" s="112"/>
      <c r="D18" s="129"/>
      <c r="E18" s="132"/>
      <c r="F18" s="32" t="s">
        <v>35</v>
      </c>
      <c r="G18" s="21">
        <v>17.8</v>
      </c>
      <c r="H18" s="119"/>
      <c r="I18" s="122"/>
      <c r="J18" s="33"/>
      <c r="K18" s="22" t="s">
        <v>39</v>
      </c>
      <c r="L18" s="22">
        <v>1</v>
      </c>
      <c r="M18" s="9">
        <v>17.30861</v>
      </c>
      <c r="N18" s="33">
        <v>3.144</v>
      </c>
      <c r="O18" s="113"/>
      <c r="P18" s="34">
        <f t="shared" si="0"/>
        <v>13.656</v>
      </c>
      <c r="Q18" s="113"/>
      <c r="R18" s="5"/>
      <c r="S18" s="5"/>
    </row>
    <row r="19" spans="1:19" s="31" customFormat="1" ht="57" customHeight="1">
      <c r="A19" s="111"/>
      <c r="B19" s="118"/>
      <c r="C19" s="112"/>
      <c r="D19" s="129"/>
      <c r="E19" s="118"/>
      <c r="F19" s="32" t="s">
        <v>36</v>
      </c>
      <c r="G19" s="21">
        <v>16.4</v>
      </c>
      <c r="H19" s="114"/>
      <c r="I19" s="115" t="s">
        <v>21</v>
      </c>
      <c r="J19" s="18"/>
      <c r="K19" s="22" t="s">
        <v>43</v>
      </c>
      <c r="L19" s="22">
        <v>1.849</v>
      </c>
      <c r="M19" s="5">
        <v>14.529</v>
      </c>
      <c r="N19" s="18">
        <v>2.806</v>
      </c>
      <c r="O19" s="133">
        <v>16.792</v>
      </c>
      <c r="P19" s="34">
        <f t="shared" si="0"/>
        <v>11.744999999999997</v>
      </c>
      <c r="Q19" s="133">
        <v>21.8</v>
      </c>
      <c r="R19" s="5"/>
      <c r="S19" s="5"/>
    </row>
    <row r="20" spans="1:19" s="31" customFormat="1" ht="38.25" customHeight="1">
      <c r="A20" s="111"/>
      <c r="B20" s="118"/>
      <c r="C20" s="112"/>
      <c r="D20" s="129"/>
      <c r="E20" s="118"/>
      <c r="F20" s="32" t="s">
        <v>37</v>
      </c>
      <c r="G20" s="21">
        <v>11.9</v>
      </c>
      <c r="H20" s="114"/>
      <c r="I20" s="115"/>
      <c r="J20" s="18"/>
      <c r="K20" s="22"/>
      <c r="L20" s="22"/>
      <c r="M20" s="5">
        <v>11.808</v>
      </c>
      <c r="N20" s="18">
        <v>5.904</v>
      </c>
      <c r="O20" s="112"/>
      <c r="P20" s="34">
        <f t="shared" si="0"/>
        <v>5.996</v>
      </c>
      <c r="Q20" s="112"/>
      <c r="R20" s="5"/>
      <c r="S20" s="5"/>
    </row>
    <row r="21" spans="1:19" s="31" customFormat="1" ht="42" customHeight="1">
      <c r="A21" s="111"/>
      <c r="B21" s="118"/>
      <c r="C21" s="112"/>
      <c r="D21" s="129"/>
      <c r="E21" s="118"/>
      <c r="F21" s="32" t="s">
        <v>38</v>
      </c>
      <c r="G21" s="21">
        <v>8.1</v>
      </c>
      <c r="H21" s="114"/>
      <c r="I21" s="115"/>
      <c r="J21" s="18"/>
      <c r="K21" s="22" t="s">
        <v>44</v>
      </c>
      <c r="L21" s="22">
        <v>1.854</v>
      </c>
      <c r="M21" s="5">
        <v>6.24</v>
      </c>
      <c r="N21" s="18">
        <v>6.24</v>
      </c>
      <c r="O21" s="112"/>
      <c r="P21" s="34">
        <f t="shared" si="0"/>
        <v>0.005999999999999339</v>
      </c>
      <c r="Q21" s="112"/>
      <c r="R21" s="5"/>
      <c r="S21" s="5"/>
    </row>
    <row r="22" spans="1:19" s="31" customFormat="1" ht="21.75" customHeight="1">
      <c r="A22" s="112"/>
      <c r="B22" s="118"/>
      <c r="C22" s="112"/>
      <c r="D22" s="129"/>
      <c r="E22" s="118"/>
      <c r="F22" s="32" t="s">
        <v>26</v>
      </c>
      <c r="G22" s="21">
        <v>2</v>
      </c>
      <c r="H22" s="23" t="s">
        <v>27</v>
      </c>
      <c r="I22" s="115"/>
      <c r="J22" s="18"/>
      <c r="K22" s="22"/>
      <c r="L22" s="22"/>
      <c r="M22" s="5">
        <v>2</v>
      </c>
      <c r="N22" s="18">
        <v>1.3</v>
      </c>
      <c r="O22" s="112"/>
      <c r="P22" s="34">
        <f t="shared" si="0"/>
        <v>0.7</v>
      </c>
      <c r="Q22" s="112"/>
      <c r="R22" s="5"/>
      <c r="S22" s="5"/>
    </row>
    <row r="23" spans="1:19" s="31" customFormat="1" ht="15.75" customHeight="1">
      <c r="A23" s="113"/>
      <c r="B23" s="119"/>
      <c r="C23" s="113"/>
      <c r="D23" s="130"/>
      <c r="E23" s="119"/>
      <c r="F23" s="32" t="s">
        <v>28</v>
      </c>
      <c r="G23" s="21">
        <v>4.3</v>
      </c>
      <c r="H23" s="23" t="s">
        <v>20</v>
      </c>
      <c r="I23" s="116"/>
      <c r="J23" s="18"/>
      <c r="K23" s="22" t="s">
        <v>42</v>
      </c>
      <c r="L23" s="22">
        <v>0.4</v>
      </c>
      <c r="M23" s="27">
        <v>3.9</v>
      </c>
      <c r="N23" s="33">
        <v>0.542</v>
      </c>
      <c r="O23" s="113"/>
      <c r="P23" s="34">
        <f t="shared" si="0"/>
        <v>3.3579999999999997</v>
      </c>
      <c r="Q23" s="113"/>
      <c r="R23" s="5"/>
      <c r="S23" s="5"/>
    </row>
  </sheetData>
  <sheetProtection/>
  <mergeCells count="14">
    <mergeCell ref="O16:O18"/>
    <mergeCell ref="O19:O23"/>
    <mergeCell ref="Q16:Q18"/>
    <mergeCell ref="Q19:Q23"/>
    <mergeCell ref="A19:A23"/>
    <mergeCell ref="H19:H21"/>
    <mergeCell ref="I19:I23"/>
    <mergeCell ref="H16:H18"/>
    <mergeCell ref="I16:I18"/>
    <mergeCell ref="A16:A18"/>
    <mergeCell ref="B16:B23"/>
    <mergeCell ref="C16:C23"/>
    <mergeCell ref="D16:D23"/>
    <mergeCell ref="E16:E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="80" zoomScaleSheetLayoutView="80" zoomScalePageLayoutView="0" workbookViewId="0" topLeftCell="A25">
      <selection activeCell="C26" sqref="C26"/>
    </sheetView>
  </sheetViews>
  <sheetFormatPr defaultColWidth="9.00390625" defaultRowHeight="12.75"/>
  <cols>
    <col min="1" max="1" width="5.125" style="51" customWidth="1"/>
    <col min="2" max="2" width="26.25390625" style="51" customWidth="1"/>
    <col min="3" max="3" width="9.25390625" style="51" customWidth="1"/>
    <col min="4" max="4" width="20.375" style="51" customWidth="1"/>
    <col min="5" max="5" width="12.25390625" style="52" customWidth="1"/>
    <col min="6" max="6" width="14.375" style="51" customWidth="1"/>
    <col min="7" max="7" width="13.625" style="52" customWidth="1"/>
    <col min="8" max="8" width="14.375" style="51" customWidth="1"/>
    <col min="9" max="9" width="12.00390625" style="51" customWidth="1"/>
    <col min="10" max="10" width="10.875" style="51" customWidth="1"/>
    <col min="11" max="11" width="18.75390625" style="51" customWidth="1"/>
    <col min="12" max="12" width="9.125" style="51" customWidth="1"/>
    <col min="13" max="13" width="8.875" style="51" hidden="1" customWidth="1"/>
    <col min="14" max="14" width="14.625" style="50" customWidth="1"/>
  </cols>
  <sheetData>
    <row r="1" spans="1:14" s="4" customFormat="1" ht="0" customHeight="1" hidden="1">
      <c r="A1" s="48"/>
      <c r="B1" s="48"/>
      <c r="C1" s="48"/>
      <c r="D1" s="48"/>
      <c r="E1" s="49"/>
      <c r="F1" s="48"/>
      <c r="G1" s="49"/>
      <c r="H1" s="48"/>
      <c r="I1" s="48"/>
      <c r="J1" s="48"/>
      <c r="K1" s="48"/>
      <c r="L1" s="48"/>
      <c r="M1" s="48"/>
      <c r="N1" s="50"/>
    </row>
    <row r="2" spans="1:14" s="4" customFormat="1" ht="3.75" customHeight="1" hidden="1">
      <c r="A2" s="48"/>
      <c r="B2" s="48"/>
      <c r="C2" s="48"/>
      <c r="D2" s="48"/>
      <c r="E2" s="49"/>
      <c r="F2" s="48"/>
      <c r="G2" s="49"/>
      <c r="H2" s="48"/>
      <c r="I2" s="48"/>
      <c r="J2" s="48"/>
      <c r="K2" s="48"/>
      <c r="L2" s="48"/>
      <c r="M2" s="48"/>
      <c r="N2" s="50"/>
    </row>
    <row r="3" spans="1:14" s="4" customFormat="1" ht="11.25" hidden="1">
      <c r="A3" s="48"/>
      <c r="B3" s="48"/>
      <c r="C3" s="48"/>
      <c r="D3" s="48"/>
      <c r="E3" s="49"/>
      <c r="F3" s="48"/>
      <c r="G3" s="49"/>
      <c r="H3" s="48"/>
      <c r="I3" s="48"/>
      <c r="J3" s="48"/>
      <c r="K3" s="48"/>
      <c r="L3" s="48"/>
      <c r="M3" s="48"/>
      <c r="N3" s="50"/>
    </row>
    <row r="4" spans="1:14" s="4" customFormat="1" ht="11.25" hidden="1">
      <c r="A4" s="48"/>
      <c r="B4" s="48"/>
      <c r="C4" s="48"/>
      <c r="D4" s="48"/>
      <c r="E4" s="49"/>
      <c r="F4" s="48"/>
      <c r="G4" s="49"/>
      <c r="H4" s="48"/>
      <c r="I4" s="48"/>
      <c r="J4" s="48"/>
      <c r="K4" s="48"/>
      <c r="L4" s="48"/>
      <c r="M4" s="48"/>
      <c r="N4" s="50"/>
    </row>
    <row r="5" spans="1:14" s="4" customFormat="1" ht="19.5" customHeight="1" hidden="1">
      <c r="A5" s="48"/>
      <c r="B5" s="48"/>
      <c r="C5" s="48"/>
      <c r="D5" s="48"/>
      <c r="E5" s="49"/>
      <c r="F5" s="48"/>
      <c r="G5" s="49"/>
      <c r="H5" s="48"/>
      <c r="I5" s="48"/>
      <c r="J5" s="48"/>
      <c r="K5" s="48"/>
      <c r="L5" s="48"/>
      <c r="M5" s="48"/>
      <c r="N5" s="50"/>
    </row>
    <row r="6" spans="2:14" s="28" customFormat="1" ht="20.25">
      <c r="B6" s="81" t="s">
        <v>74</v>
      </c>
      <c r="C6" s="79"/>
      <c r="D6" s="79"/>
      <c r="E6" s="52"/>
      <c r="F6" s="53"/>
      <c r="G6" s="52"/>
      <c r="H6" s="51"/>
      <c r="I6" s="51"/>
      <c r="J6" s="51"/>
      <c r="K6" s="51"/>
      <c r="L6" s="51"/>
      <c r="M6" s="51"/>
      <c r="N6" s="50"/>
    </row>
    <row r="7" spans="2:14" s="28" customFormat="1" ht="18.75">
      <c r="B7" s="82" t="s">
        <v>75</v>
      </c>
      <c r="C7" s="51"/>
      <c r="D7" s="51"/>
      <c r="E7" s="52"/>
      <c r="F7" s="51"/>
      <c r="G7" s="52"/>
      <c r="H7" s="51"/>
      <c r="I7" s="51"/>
      <c r="J7" s="51"/>
      <c r="K7" s="51"/>
      <c r="L7" s="51"/>
      <c r="M7" s="51"/>
      <c r="N7" s="50"/>
    </row>
    <row r="8" ht="18.75">
      <c r="B8" s="83" t="s">
        <v>76</v>
      </c>
    </row>
    <row r="9" ht="15.75">
      <c r="B9" s="80" t="s">
        <v>78</v>
      </c>
    </row>
    <row r="10" ht="20.25">
      <c r="A10" s="54" t="s">
        <v>54</v>
      </c>
    </row>
    <row r="11" spans="1:14" s="4" customFormat="1" ht="11.25">
      <c r="A11" s="55" t="s">
        <v>30</v>
      </c>
      <c r="B11" s="48"/>
      <c r="C11" s="48"/>
      <c r="D11" s="48"/>
      <c r="E11" s="49"/>
      <c r="F11" s="48"/>
      <c r="G11" s="49"/>
      <c r="H11" s="48"/>
      <c r="I11" s="48"/>
      <c r="J11" s="48"/>
      <c r="K11" s="48"/>
      <c r="L11" s="48"/>
      <c r="M11" s="48"/>
      <c r="N11" s="50"/>
    </row>
    <row r="12" spans="1:14" s="4" customFormat="1" ht="11.25">
      <c r="A12" s="55" t="s">
        <v>29</v>
      </c>
      <c r="B12" s="48"/>
      <c r="C12" s="48"/>
      <c r="D12" s="48"/>
      <c r="E12" s="49"/>
      <c r="F12" s="48"/>
      <c r="G12" s="49"/>
      <c r="H12" s="48"/>
      <c r="I12" s="48"/>
      <c r="J12" s="48"/>
      <c r="K12" s="48"/>
      <c r="L12" s="48"/>
      <c r="M12" s="48"/>
      <c r="N12" s="50"/>
    </row>
    <row r="13" ht="15.75" hidden="1">
      <c r="A13" s="56" t="s">
        <v>2</v>
      </c>
    </row>
    <row r="14" spans="1:14" s="8" customFormat="1" ht="67.5">
      <c r="A14" s="57" t="s">
        <v>5</v>
      </c>
      <c r="B14" s="58" t="s">
        <v>9</v>
      </c>
      <c r="C14" s="59" t="s">
        <v>10</v>
      </c>
      <c r="D14" s="58" t="s">
        <v>6</v>
      </c>
      <c r="E14" s="60" t="s">
        <v>77</v>
      </c>
      <c r="F14" s="59" t="s">
        <v>12</v>
      </c>
      <c r="G14" s="61" t="s">
        <v>53</v>
      </c>
      <c r="H14" s="59" t="s">
        <v>57</v>
      </c>
      <c r="I14" s="62" t="s">
        <v>15</v>
      </c>
      <c r="J14" s="58" t="s">
        <v>7</v>
      </c>
      <c r="K14" s="63" t="s">
        <v>16</v>
      </c>
      <c r="L14" s="59" t="s">
        <v>17</v>
      </c>
      <c r="M14" s="59"/>
      <c r="N14" s="64" t="s">
        <v>8</v>
      </c>
    </row>
    <row r="15" spans="1:14" s="6" customFormat="1" ht="15.75">
      <c r="A15" s="65"/>
      <c r="B15" s="66">
        <v>1</v>
      </c>
      <c r="C15" s="66">
        <v>2</v>
      </c>
      <c r="D15" s="66">
        <v>3</v>
      </c>
      <c r="E15" s="67">
        <v>4</v>
      </c>
      <c r="F15" s="66">
        <v>5</v>
      </c>
      <c r="G15" s="67">
        <v>6</v>
      </c>
      <c r="H15" s="66">
        <v>7</v>
      </c>
      <c r="I15" s="68">
        <v>8</v>
      </c>
      <c r="J15" s="66">
        <v>9</v>
      </c>
      <c r="K15" s="69">
        <v>10</v>
      </c>
      <c r="L15" s="66">
        <v>11</v>
      </c>
      <c r="M15" s="66"/>
      <c r="N15" s="70">
        <v>12</v>
      </c>
    </row>
    <row r="16" spans="1:14" s="6" customFormat="1" ht="38.25">
      <c r="A16" s="43">
        <v>1</v>
      </c>
      <c r="B16" s="44" t="s">
        <v>58</v>
      </c>
      <c r="C16" s="41" t="s">
        <v>55</v>
      </c>
      <c r="D16" s="45" t="s">
        <v>56</v>
      </c>
      <c r="E16" s="85">
        <v>19412.38</v>
      </c>
      <c r="F16" s="26"/>
      <c r="G16" s="86">
        <f>E16</f>
        <v>19412.38</v>
      </c>
      <c r="H16" s="42" t="s">
        <v>59</v>
      </c>
      <c r="I16" s="47" t="s">
        <v>21</v>
      </c>
      <c r="J16" s="39"/>
      <c r="K16" s="46" t="s">
        <v>52</v>
      </c>
      <c r="L16" s="41"/>
      <c r="M16" s="41"/>
      <c r="N16" s="41"/>
    </row>
    <row r="17" spans="1:14" s="6" customFormat="1" ht="89.25">
      <c r="A17" s="43">
        <v>2</v>
      </c>
      <c r="B17" s="44" t="s">
        <v>60</v>
      </c>
      <c r="C17" s="41" t="s">
        <v>55</v>
      </c>
      <c r="D17" s="45" t="s">
        <v>56</v>
      </c>
      <c r="E17" s="84">
        <v>81309</v>
      </c>
      <c r="F17" s="16"/>
      <c r="G17" s="24">
        <f aca="true" t="shared" si="0" ref="G17:G26">E17</f>
        <v>81309</v>
      </c>
      <c r="H17" s="42" t="s">
        <v>61</v>
      </c>
      <c r="I17" s="47" t="s">
        <v>21</v>
      </c>
      <c r="J17" s="40"/>
      <c r="K17" s="46" t="s">
        <v>52</v>
      </c>
      <c r="L17" s="41"/>
      <c r="M17" s="41"/>
      <c r="N17" s="41"/>
    </row>
    <row r="18" spans="1:14" s="6" customFormat="1" ht="140.25">
      <c r="A18" s="43">
        <v>3</v>
      </c>
      <c r="B18" s="44" t="s">
        <v>62</v>
      </c>
      <c r="C18" s="41" t="s">
        <v>55</v>
      </c>
      <c r="D18" s="45" t="s">
        <v>56</v>
      </c>
      <c r="E18" s="85">
        <v>89677.16</v>
      </c>
      <c r="F18" s="16"/>
      <c r="G18" s="86">
        <f t="shared" si="0"/>
        <v>89677.16</v>
      </c>
      <c r="H18" s="42" t="s">
        <v>63</v>
      </c>
      <c r="I18" s="47" t="s">
        <v>21</v>
      </c>
      <c r="J18" s="40"/>
      <c r="K18" s="46" t="s">
        <v>52</v>
      </c>
      <c r="L18" s="41"/>
      <c r="M18" s="41"/>
      <c r="N18" s="41"/>
    </row>
    <row r="19" spans="1:14" s="12" customFormat="1" ht="38.25">
      <c r="A19" s="43">
        <v>4</v>
      </c>
      <c r="B19" s="44" t="s">
        <v>64</v>
      </c>
      <c r="C19" s="41" t="s">
        <v>55</v>
      </c>
      <c r="D19" s="45" t="s">
        <v>56</v>
      </c>
      <c r="E19" s="84">
        <v>52531</v>
      </c>
      <c r="F19" s="16"/>
      <c r="G19" s="24">
        <f t="shared" si="0"/>
        <v>52531</v>
      </c>
      <c r="H19" s="42" t="s">
        <v>65</v>
      </c>
      <c r="I19" s="47" t="s">
        <v>21</v>
      </c>
      <c r="J19" s="40"/>
      <c r="K19" s="46" t="s">
        <v>52</v>
      </c>
      <c r="L19" s="41"/>
      <c r="M19" s="41"/>
      <c r="N19" s="41"/>
    </row>
    <row r="20" spans="1:14" s="6" customFormat="1" ht="63.75">
      <c r="A20" s="43">
        <v>5</v>
      </c>
      <c r="B20" s="44" t="s">
        <v>66</v>
      </c>
      <c r="C20" s="41" t="s">
        <v>55</v>
      </c>
      <c r="D20" s="45" t="s">
        <v>56</v>
      </c>
      <c r="E20" s="84">
        <v>84602.1</v>
      </c>
      <c r="F20" s="16"/>
      <c r="G20" s="24">
        <f t="shared" si="0"/>
        <v>84602.1</v>
      </c>
      <c r="H20" s="42" t="s">
        <v>67</v>
      </c>
      <c r="I20" s="47" t="s">
        <v>21</v>
      </c>
      <c r="J20" s="40"/>
      <c r="K20" s="46" t="s">
        <v>52</v>
      </c>
      <c r="L20" s="41"/>
      <c r="M20" s="41"/>
      <c r="N20" s="41"/>
    </row>
    <row r="21" spans="1:14" s="6" customFormat="1" ht="63.75">
      <c r="A21" s="43">
        <v>6</v>
      </c>
      <c r="B21" s="44" t="s">
        <v>68</v>
      </c>
      <c r="C21" s="41" t="s">
        <v>55</v>
      </c>
      <c r="D21" s="45" t="s">
        <v>56</v>
      </c>
      <c r="E21" s="85">
        <v>85798.15</v>
      </c>
      <c r="F21" s="16"/>
      <c r="G21" s="86">
        <f t="shared" si="0"/>
        <v>85798.15</v>
      </c>
      <c r="H21" s="42" t="s">
        <v>69</v>
      </c>
      <c r="I21" s="47" t="s">
        <v>21</v>
      </c>
      <c r="J21" s="39"/>
      <c r="K21" s="46" t="s">
        <v>52</v>
      </c>
      <c r="L21" s="41"/>
      <c r="M21" s="41"/>
      <c r="N21" s="41"/>
    </row>
    <row r="22" spans="1:14" s="6" customFormat="1" ht="39" customHeight="1">
      <c r="A22" s="43">
        <v>7</v>
      </c>
      <c r="B22" s="89" t="s">
        <v>84</v>
      </c>
      <c r="C22" s="41" t="s">
        <v>86</v>
      </c>
      <c r="D22" s="45" t="s">
        <v>56</v>
      </c>
      <c r="E22" s="85">
        <v>19700</v>
      </c>
      <c r="F22" s="16"/>
      <c r="G22" s="86">
        <f t="shared" si="0"/>
        <v>19700</v>
      </c>
      <c r="H22" s="42" t="s">
        <v>80</v>
      </c>
      <c r="I22" s="47" t="s">
        <v>21</v>
      </c>
      <c r="J22" s="39"/>
      <c r="K22" s="46" t="s">
        <v>52</v>
      </c>
      <c r="L22" s="41"/>
      <c r="M22" s="41"/>
      <c r="N22" s="41"/>
    </row>
    <row r="23" spans="1:14" s="6" customFormat="1" ht="25.5">
      <c r="A23" s="43">
        <v>8</v>
      </c>
      <c r="B23" s="89" t="s">
        <v>85</v>
      </c>
      <c r="C23" s="41" t="s">
        <v>55</v>
      </c>
      <c r="D23" s="45" t="s">
        <v>56</v>
      </c>
      <c r="E23" s="85">
        <v>95475.64</v>
      </c>
      <c r="F23" s="16"/>
      <c r="G23" s="86">
        <f>E23</f>
        <v>95475.64</v>
      </c>
      <c r="H23" s="42" t="s">
        <v>79</v>
      </c>
      <c r="I23" s="47" t="s">
        <v>21</v>
      </c>
      <c r="J23" s="39"/>
      <c r="K23" s="46" t="s">
        <v>52</v>
      </c>
      <c r="L23" s="41"/>
      <c r="M23" s="41"/>
      <c r="N23" s="41"/>
    </row>
    <row r="24" spans="1:14" s="6" customFormat="1" ht="51">
      <c r="A24" s="43">
        <v>9</v>
      </c>
      <c r="B24" s="44" t="s">
        <v>72</v>
      </c>
      <c r="C24" s="41" t="s">
        <v>55</v>
      </c>
      <c r="D24" s="45" t="s">
        <v>56</v>
      </c>
      <c r="E24" s="84">
        <v>46267.7</v>
      </c>
      <c r="F24" s="16"/>
      <c r="G24" s="24">
        <f>E24</f>
        <v>46267.7</v>
      </c>
      <c r="H24" s="42" t="s">
        <v>73</v>
      </c>
      <c r="I24" s="47" t="s">
        <v>21</v>
      </c>
      <c r="J24" s="40"/>
      <c r="K24" s="46" t="s">
        <v>52</v>
      </c>
      <c r="L24" s="41"/>
      <c r="M24" s="41"/>
      <c r="N24" s="41"/>
    </row>
    <row r="25" spans="1:14" s="6" customFormat="1" ht="25.5">
      <c r="A25" s="43">
        <v>10</v>
      </c>
      <c r="B25" s="88" t="s">
        <v>83</v>
      </c>
      <c r="C25" s="41" t="s">
        <v>55</v>
      </c>
      <c r="D25" s="45" t="s">
        <v>56</v>
      </c>
      <c r="E25" s="85">
        <v>5649.6</v>
      </c>
      <c r="F25" s="16"/>
      <c r="G25" s="86">
        <v>5649.6</v>
      </c>
      <c r="H25" s="42" t="s">
        <v>82</v>
      </c>
      <c r="I25" s="47" t="s">
        <v>21</v>
      </c>
      <c r="J25" s="40"/>
      <c r="K25" s="46" t="s">
        <v>52</v>
      </c>
      <c r="L25" s="41"/>
      <c r="M25" s="41"/>
      <c r="N25" s="41"/>
    </row>
    <row r="26" spans="1:14" s="6" customFormat="1" ht="25.5">
      <c r="A26" s="43">
        <v>11</v>
      </c>
      <c r="B26" s="44" t="s">
        <v>70</v>
      </c>
      <c r="C26" s="41" t="s">
        <v>55</v>
      </c>
      <c r="D26" s="45" t="s">
        <v>56</v>
      </c>
      <c r="E26" s="85">
        <v>67234.27</v>
      </c>
      <c r="F26" s="16"/>
      <c r="G26" s="86">
        <f t="shared" si="0"/>
        <v>67234.27</v>
      </c>
      <c r="H26" s="42" t="s">
        <v>71</v>
      </c>
      <c r="I26" s="47" t="s">
        <v>21</v>
      </c>
      <c r="J26" s="39"/>
      <c r="K26" s="46" t="s">
        <v>52</v>
      </c>
      <c r="L26" s="41"/>
      <c r="M26" s="41"/>
      <c r="N26" s="41"/>
    </row>
    <row r="27" spans="1:14" s="6" customFormat="1" ht="12.75">
      <c r="A27" s="71"/>
      <c r="B27" s="17"/>
      <c r="C27" s="72"/>
      <c r="D27" s="73"/>
      <c r="E27" s="87">
        <f>SUM(E16:E26)</f>
        <v>647657</v>
      </c>
      <c r="F27" s="74">
        <f>SUM(F16:F26)</f>
        <v>0</v>
      </c>
      <c r="G27" s="87">
        <f>SUM(G16:G26)</f>
        <v>647657</v>
      </c>
      <c r="H27" s="72"/>
      <c r="I27" s="75"/>
      <c r="J27" s="72"/>
      <c r="K27" s="75"/>
      <c r="L27" s="72"/>
      <c r="M27" s="72"/>
      <c r="N27" s="76"/>
    </row>
    <row r="28" ht="10.5" customHeight="1">
      <c r="K28" s="48"/>
    </row>
    <row r="29" ht="12.75" hidden="1">
      <c r="K29" s="48"/>
    </row>
    <row r="30" ht="12.75" hidden="1">
      <c r="K30" s="48"/>
    </row>
    <row r="31" ht="12.75" hidden="1">
      <c r="K31" s="48"/>
    </row>
    <row r="32" ht="12.75" hidden="1">
      <c r="K32" s="48"/>
    </row>
    <row r="33" spans="1:13" ht="15.75">
      <c r="A33" s="56" t="s">
        <v>81</v>
      </c>
      <c r="K33" s="48"/>
      <c r="L33" s="77"/>
      <c r="M33" s="77"/>
    </row>
    <row r="34" spans="1:13" ht="15.75">
      <c r="A34" s="56" t="s">
        <v>18</v>
      </c>
      <c r="K34" s="48"/>
      <c r="L34" s="77"/>
      <c r="M34" s="77"/>
    </row>
    <row r="35" spans="11:13" ht="12.75">
      <c r="K35" s="48"/>
      <c r="L35" s="77"/>
      <c r="M35" s="77"/>
    </row>
    <row r="36" spans="1:13" ht="15.75">
      <c r="A36" s="78"/>
      <c r="K36" s="48"/>
      <c r="L36" s="77"/>
      <c r="M36" s="77"/>
    </row>
    <row r="37" ht="12.75">
      <c r="K37" s="48"/>
    </row>
    <row r="38" ht="12.75">
      <c r="K38" s="48"/>
    </row>
    <row r="39" ht="12.75">
      <c r="K39" s="48"/>
    </row>
    <row r="40" ht="12.75">
      <c r="K40" s="48"/>
    </row>
    <row r="41" ht="12.75">
      <c r="K41" s="48"/>
    </row>
    <row r="42" ht="12.75">
      <c r="K42" s="48"/>
    </row>
    <row r="43" ht="12.75">
      <c r="K43" s="48"/>
    </row>
    <row r="44" ht="12.75">
      <c r="K44" s="48"/>
    </row>
    <row r="45" ht="12.75">
      <c r="K45" s="48"/>
    </row>
    <row r="46" ht="12.75">
      <c r="K46" s="48"/>
    </row>
    <row r="47" ht="12.75">
      <c r="K47" s="48"/>
    </row>
    <row r="48" ht="12.75">
      <c r="K48" s="48"/>
    </row>
    <row r="49" ht="12.75">
      <c r="K49" s="48"/>
    </row>
    <row r="50" ht="12.75">
      <c r="K50" s="48"/>
    </row>
    <row r="51" ht="12.75">
      <c r="K51" s="48"/>
    </row>
  </sheetData>
  <sheetProtection/>
  <printOptions/>
  <pageMargins left="0.1968503937007874" right="0.1968503937007874" top="0.5511811023622047" bottom="0.1968503937007874" header="0.5511811023622047" footer="0.5118110236220472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workbookViewId="0" topLeftCell="A6">
      <selection activeCell="H24" sqref="H24"/>
    </sheetView>
  </sheetViews>
  <sheetFormatPr defaultColWidth="9.00390625" defaultRowHeight="12.75"/>
  <cols>
    <col min="1" max="1" width="72.875" style="51" customWidth="1"/>
    <col min="2" max="2" width="8.875" style="51" customWidth="1"/>
    <col min="3" max="3" width="32.125" style="52" customWidth="1"/>
    <col min="4" max="4" width="9.00390625" style="51" customWidth="1"/>
    <col min="5" max="5" width="10.25390625" style="52" customWidth="1"/>
    <col min="6" max="6" width="8.75390625" style="50" customWidth="1"/>
  </cols>
  <sheetData>
    <row r="1" spans="1:6" s="4" customFormat="1" ht="0" customHeight="1" hidden="1">
      <c r="A1" s="48"/>
      <c r="B1" s="48"/>
      <c r="C1" s="49"/>
      <c r="D1" s="48"/>
      <c r="E1" s="49"/>
      <c r="F1" s="50"/>
    </row>
    <row r="2" spans="1:6" s="4" customFormat="1" ht="3.75" customHeight="1" hidden="1">
      <c r="A2" s="48"/>
      <c r="B2" s="48"/>
      <c r="C2" s="49"/>
      <c r="D2" s="48"/>
      <c r="E2" s="49"/>
      <c r="F2" s="50"/>
    </row>
    <row r="3" spans="1:6" s="4" customFormat="1" ht="11.25" hidden="1">
      <c r="A3" s="48"/>
      <c r="B3" s="48"/>
      <c r="C3" s="49"/>
      <c r="D3" s="48"/>
      <c r="E3" s="49"/>
      <c r="F3" s="50"/>
    </row>
    <row r="4" spans="1:6" s="4" customFormat="1" ht="11.25" hidden="1">
      <c r="A4" s="48"/>
      <c r="B4" s="48"/>
      <c r="C4" s="49"/>
      <c r="D4" s="48"/>
      <c r="E4" s="49"/>
      <c r="F4" s="50"/>
    </row>
    <row r="5" spans="1:6" s="4" customFormat="1" ht="19.5" customHeight="1" hidden="1">
      <c r="A5" s="48"/>
      <c r="B5" s="48"/>
      <c r="C5" s="49"/>
      <c r="D5" s="48"/>
      <c r="E5" s="49"/>
      <c r="F5" s="50"/>
    </row>
    <row r="6" spans="1:6" s="4" customFormat="1" ht="11.25" customHeight="1">
      <c r="A6" s="48"/>
      <c r="B6" s="48"/>
      <c r="C6" s="49"/>
      <c r="D6" s="48" t="s">
        <v>114</v>
      </c>
      <c r="E6" s="49"/>
      <c r="F6" s="50"/>
    </row>
    <row r="7" spans="1:6" s="4" customFormat="1" ht="12.75" customHeight="1">
      <c r="A7" s="48"/>
      <c r="B7" s="48"/>
      <c r="C7" s="49"/>
      <c r="D7" s="51" t="s">
        <v>115</v>
      </c>
      <c r="E7" s="49"/>
      <c r="F7" s="50"/>
    </row>
    <row r="8" spans="1:6" s="4" customFormat="1" ht="10.5" customHeight="1">
      <c r="A8" s="48"/>
      <c r="B8" s="48"/>
      <c r="C8" s="49"/>
      <c r="D8" s="48" t="s">
        <v>116</v>
      </c>
      <c r="E8" s="49"/>
      <c r="F8" s="50"/>
    </row>
    <row r="9" spans="1:6" s="90" customFormat="1" ht="13.5" customHeight="1">
      <c r="A9" s="82"/>
      <c r="B9" s="51"/>
      <c r="C9" s="52"/>
      <c r="D9" s="51" t="s">
        <v>117</v>
      </c>
      <c r="E9" s="52"/>
      <c r="F9" s="50"/>
    </row>
    <row r="10" spans="1:6" s="90" customFormat="1" ht="14.25" customHeight="1">
      <c r="A10" s="82"/>
      <c r="B10" s="51"/>
      <c r="C10" s="52"/>
      <c r="D10" s="51" t="s">
        <v>118</v>
      </c>
      <c r="E10" s="52"/>
      <c r="F10" s="50"/>
    </row>
    <row r="11" spans="1:6" s="90" customFormat="1" ht="14.25" customHeight="1">
      <c r="A11" s="82"/>
      <c r="B11" s="51"/>
      <c r="C11" s="52"/>
      <c r="D11" s="51"/>
      <c r="E11" s="52"/>
      <c r="F11" s="50"/>
    </row>
    <row r="12" spans="1:6" ht="25.5" customHeight="1">
      <c r="A12" s="135" t="s">
        <v>121</v>
      </c>
      <c r="B12" s="134"/>
      <c r="C12" s="134"/>
      <c r="D12" s="134"/>
      <c r="E12" s="134"/>
      <c r="F12" s="134"/>
    </row>
    <row r="13" ht="16.5">
      <c r="A13" s="110" t="s">
        <v>119</v>
      </c>
    </row>
    <row r="14" spans="1:6" s="4" customFormat="1" ht="11.25">
      <c r="A14" s="48" t="s">
        <v>120</v>
      </c>
      <c r="B14" s="48"/>
      <c r="C14" s="49"/>
      <c r="D14" s="48"/>
      <c r="E14" s="49"/>
      <c r="F14" s="50"/>
    </row>
    <row r="15" spans="1:6" s="4" customFormat="1" ht="11.25">
      <c r="A15" s="48"/>
      <c r="B15" s="48"/>
      <c r="C15" s="49"/>
      <c r="D15" s="48"/>
      <c r="E15" s="49"/>
      <c r="F15" s="50"/>
    </row>
    <row r="16" ht="12.75" hidden="1"/>
    <row r="17" spans="1:6" s="108" customFormat="1" ht="60" customHeight="1">
      <c r="A17" s="103" t="s">
        <v>99</v>
      </c>
      <c r="B17" s="104" t="s">
        <v>89</v>
      </c>
      <c r="C17" s="105" t="s">
        <v>77</v>
      </c>
      <c r="D17" s="104" t="s">
        <v>100</v>
      </c>
      <c r="E17" s="106" t="s">
        <v>101</v>
      </c>
      <c r="F17" s="107" t="s">
        <v>8</v>
      </c>
    </row>
    <row r="18" spans="1:6" s="6" customFormat="1" ht="12.75">
      <c r="A18" s="102">
        <v>1</v>
      </c>
      <c r="B18" s="102">
        <v>2</v>
      </c>
      <c r="C18" s="67">
        <v>3</v>
      </c>
      <c r="D18" s="102">
        <v>4</v>
      </c>
      <c r="E18" s="67">
        <v>5</v>
      </c>
      <c r="F18" s="102">
        <v>6</v>
      </c>
    </row>
    <row r="19" spans="1:6" s="94" customFormat="1" ht="25.5" customHeight="1">
      <c r="A19" s="109" t="s">
        <v>90</v>
      </c>
      <c r="B19" s="26">
        <v>2220</v>
      </c>
      <c r="C19" s="91" t="s">
        <v>102</v>
      </c>
      <c r="D19" s="92"/>
      <c r="E19" s="91" t="s">
        <v>112</v>
      </c>
      <c r="F19" s="93"/>
    </row>
    <row r="20" spans="1:6" s="6" customFormat="1" ht="24" customHeight="1">
      <c r="A20" s="109" t="s">
        <v>91</v>
      </c>
      <c r="B20" s="26">
        <v>2220</v>
      </c>
      <c r="C20" s="91" t="s">
        <v>103</v>
      </c>
      <c r="D20" s="95"/>
      <c r="E20" s="91" t="s">
        <v>112</v>
      </c>
      <c r="F20" s="41"/>
    </row>
    <row r="21" spans="1:6" s="6" customFormat="1" ht="27.75" customHeight="1">
      <c r="A21" s="109" t="s">
        <v>92</v>
      </c>
      <c r="B21" s="26">
        <v>2220</v>
      </c>
      <c r="C21" s="91" t="s">
        <v>104</v>
      </c>
      <c r="D21" s="96"/>
      <c r="E21" s="91" t="s">
        <v>112</v>
      </c>
      <c r="F21" s="41"/>
    </row>
    <row r="22" spans="1:6" s="6" customFormat="1" ht="51">
      <c r="A22" s="109" t="s">
        <v>93</v>
      </c>
      <c r="B22" s="26">
        <v>2220</v>
      </c>
      <c r="C22" s="91" t="s">
        <v>105</v>
      </c>
      <c r="D22" s="96"/>
      <c r="E22" s="91" t="s">
        <v>112</v>
      </c>
      <c r="F22" s="41"/>
    </row>
    <row r="23" spans="1:6" s="12" customFormat="1" ht="26.25" customHeight="1">
      <c r="A23" s="109" t="s">
        <v>94</v>
      </c>
      <c r="B23" s="26">
        <v>2220</v>
      </c>
      <c r="C23" s="91" t="s">
        <v>106</v>
      </c>
      <c r="D23" s="96"/>
      <c r="E23" s="91" t="s">
        <v>112</v>
      </c>
      <c r="F23" s="41"/>
    </row>
    <row r="24" spans="1:6" s="6" customFormat="1" ht="29.25" customHeight="1">
      <c r="A24" s="109" t="s">
        <v>95</v>
      </c>
      <c r="B24" s="26">
        <v>2220</v>
      </c>
      <c r="C24" s="91" t="s">
        <v>107</v>
      </c>
      <c r="D24" s="96"/>
      <c r="E24" s="91" t="s">
        <v>112</v>
      </c>
      <c r="F24" s="41"/>
    </row>
    <row r="25" spans="1:6" s="6" customFormat="1" ht="30" customHeight="1">
      <c r="A25" s="109" t="s">
        <v>113</v>
      </c>
      <c r="B25" s="26">
        <v>2220</v>
      </c>
      <c r="C25" s="91" t="s">
        <v>108</v>
      </c>
      <c r="D25" s="96"/>
      <c r="E25" s="91" t="s">
        <v>112</v>
      </c>
      <c r="F25" s="41"/>
    </row>
    <row r="26" spans="1:6" s="6" customFormat="1" ht="31.5" customHeight="1">
      <c r="A26" s="109" t="s">
        <v>96</v>
      </c>
      <c r="B26" s="26">
        <v>2220</v>
      </c>
      <c r="C26" s="91" t="s">
        <v>109</v>
      </c>
      <c r="D26" s="96"/>
      <c r="E26" s="91" t="s">
        <v>112</v>
      </c>
      <c r="F26" s="41"/>
    </row>
    <row r="27" spans="1:6" s="6" customFormat="1" ht="29.25" customHeight="1">
      <c r="A27" s="109" t="s">
        <v>97</v>
      </c>
      <c r="B27" s="26">
        <v>2220</v>
      </c>
      <c r="C27" s="91" t="s">
        <v>110</v>
      </c>
      <c r="D27" s="96"/>
      <c r="E27" s="91" t="s">
        <v>112</v>
      </c>
      <c r="F27" s="41"/>
    </row>
    <row r="28" spans="1:6" s="6" customFormat="1" ht="29.25" customHeight="1">
      <c r="A28" s="109" t="s">
        <v>98</v>
      </c>
      <c r="B28" s="26">
        <v>2220</v>
      </c>
      <c r="C28" s="91" t="s">
        <v>111</v>
      </c>
      <c r="D28" s="96"/>
      <c r="E28" s="91" t="s">
        <v>112</v>
      </c>
      <c r="F28" s="41"/>
    </row>
    <row r="29" spans="1:6" s="6" customFormat="1" ht="12.75">
      <c r="A29" s="17"/>
      <c r="B29" s="72"/>
      <c r="C29" s="97">
        <v>647657</v>
      </c>
      <c r="D29" s="97"/>
      <c r="E29" s="97"/>
      <c r="F29" s="76"/>
    </row>
    <row r="30" spans="1:6" s="94" customFormat="1" ht="12.75">
      <c r="A30" s="98"/>
      <c r="B30" s="99"/>
      <c r="C30" s="100"/>
      <c r="D30" s="100"/>
      <c r="E30" s="100"/>
      <c r="F30" s="101"/>
    </row>
    <row r="31" ht="12.75" hidden="1"/>
    <row r="32" ht="12.75" hidden="1"/>
    <row r="33" ht="12.75" hidden="1"/>
    <row r="34" ht="12.75" hidden="1"/>
    <row r="35" ht="15.75">
      <c r="A35" s="56" t="s">
        <v>87</v>
      </c>
    </row>
    <row r="36" ht="15.75">
      <c r="A36" s="56" t="s">
        <v>88</v>
      </c>
    </row>
  </sheetData>
  <mergeCells count="1">
    <mergeCell ref="A12:F12"/>
  </mergeCells>
  <printOptions/>
  <pageMargins left="0.2755905511811024" right="0.1968503937007874" top="0.2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</dc:creator>
  <cp:keywords/>
  <dc:description/>
  <cp:lastModifiedBy>Customer</cp:lastModifiedBy>
  <cp:lastPrinted>2015-01-06T10:57:24Z</cp:lastPrinted>
  <dcterms:created xsi:type="dcterms:W3CDTF">2007-06-08T07:19:27Z</dcterms:created>
  <dcterms:modified xsi:type="dcterms:W3CDTF">2015-01-06T10:58:38Z</dcterms:modified>
  <cp:category/>
  <cp:version/>
  <cp:contentType/>
  <cp:contentStatus/>
</cp:coreProperties>
</file>