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ічний" sheetId="1" r:id="rId1"/>
    <sheet name="Зміни до Додатка" sheetId="2" r:id="rId2"/>
  </sheets>
  <definedNames>
    <definedName name="_xlnm.Print_Area" localSheetId="1">'Зміни до Додатка'!$A$1:$H$18</definedName>
    <definedName name="_xlnm.Print_Area" localSheetId="0">'Річний'!$A$1:$H$180</definedName>
  </definedNames>
  <calcPr fullCalcOnLoad="1"/>
</workbook>
</file>

<file path=xl/sharedStrings.xml><?xml version="1.0" encoding="utf-8"?>
<sst xmlns="http://schemas.openxmlformats.org/spreadsheetml/2006/main" count="610" uniqueCount="399">
  <si>
    <t>не застосовується</t>
  </si>
  <si>
    <t>Предмет закупівлі</t>
  </si>
  <si>
    <t>Код КЕКВ                           (для бюджетних коштів)</t>
  </si>
  <si>
    <t>Очікувана вартість предмета закупівлі</t>
  </si>
  <si>
    <t>Процедура закупівлі</t>
  </si>
  <si>
    <t>Орієнтований початок проведення процедури закупівлі</t>
  </si>
  <si>
    <t>Примітки</t>
  </si>
  <si>
    <t xml:space="preserve">Відшкодування вартості медикаментів, витратних матеріалів та реактивів, затрачених на проведення клініко-діагностичних обстежень, фізіотерапевтичних процедур хворих </t>
  </si>
  <si>
    <t>Соки фруктові та овочеві 15.32.1</t>
  </si>
  <si>
    <t>Продукти готові та консерви овочеві 15.33.1</t>
  </si>
  <si>
    <t>Сир сичужний та кисломолочний 15.51.4</t>
  </si>
  <si>
    <t>Продукція тварин інша (яйця птиць) 01.24.2</t>
  </si>
  <si>
    <t>Послуги з прання білизни 93.01.1</t>
  </si>
  <si>
    <t>Послуги консультаційні з ПЗ і послуги з розробки ПЗ (супроводження та сервісне обслуговування програмного забезпечення) 72.20.3</t>
  </si>
  <si>
    <t>Послуги інформаційних агенств (інтернет послуги) 92.40.1</t>
  </si>
  <si>
    <t>Послуги з видалення твердих відходів 90.00.2</t>
  </si>
  <si>
    <t>Послуги з монтажу, технічного обслуговування і ремонту підіймального та такелажного устаткування 29.22.9</t>
  </si>
  <si>
    <t>Послуги з прибирання будинків 74.70.1</t>
  </si>
  <si>
    <t>Масло (з коров'ячого молока) 15.51.3</t>
  </si>
  <si>
    <t>Послуги з проведення розслідувань і забезпечення безпеки 74.60.1</t>
  </si>
  <si>
    <t>кредиторська заборгованість</t>
  </si>
  <si>
    <t>Всього по КЕКВ 2210</t>
  </si>
  <si>
    <t>Всього по КЕКВ 2220</t>
  </si>
  <si>
    <t>Всього по КЕКВ 2230</t>
  </si>
  <si>
    <t>Всього по КЕКВ 2240</t>
  </si>
  <si>
    <t>Всього по КЕКВ 2271</t>
  </si>
  <si>
    <t>Всього по КЕКВ 2272</t>
  </si>
  <si>
    <t>Всього по КЕКВ 2273</t>
  </si>
  <si>
    <t>Всього по КЕКВ 2282</t>
  </si>
  <si>
    <t xml:space="preserve">Папір газетний, папір ручного виготовлення та інший некрейдований папір, або картон для графічних цілей 17.12.1 </t>
  </si>
  <si>
    <t>Паливо рідинне та газ, оливи мастильні 19.20.2</t>
  </si>
  <si>
    <t>Мило, засоби мийні та засоби для чищення 20.41.3</t>
  </si>
  <si>
    <t>Лампи розжарювання та газорозрядні електричні; лампи дугові 27.40.1</t>
  </si>
  <si>
    <t>Вироби з вулканізованої ґуми, н. в. і. у.; ґума тверда; вироби з твердої ґуми 22.19.7</t>
  </si>
  <si>
    <t>Препарати фармацевтичні, інші 21.20.2</t>
  </si>
  <si>
    <t>Вироби медичної та хірургічної призначеності, інші 32.50.5</t>
  </si>
  <si>
    <t>Інструменти і прилади медичні, хірургічні та стоматологічні 32.50.1</t>
  </si>
  <si>
    <t>Пестициди та інші агрохімічні продукти 20.20.1</t>
  </si>
  <si>
    <t>Борошно зернових і овочевих культур; їхні суміші 10.61.2</t>
  </si>
  <si>
    <t>Крупи, крупка, гранули та інші продукти з зерна зернових культур 10.61.3</t>
  </si>
  <si>
    <t>Рис напівобрушений чи повністю обрушений, або лущений чи дроблений 10.61.1</t>
  </si>
  <si>
    <t>Цукор-сирець, тростинний і очищений тростинний чи буряковий цукор (сахароза); меляса 10.81.1</t>
  </si>
  <si>
    <t>Макарони, локшина, кускус і подібні борошняні вироби 10.73.1</t>
  </si>
  <si>
    <t>Овочі корнеплідні, цибулинні та бульбоплідні 01.13.4</t>
  </si>
  <si>
    <t>Овочі листкові 01.13.1</t>
  </si>
  <si>
    <t>Овочі свіжі, н.в.і.у. 01.13.9</t>
  </si>
  <si>
    <t>Сіль харчова 10.84.3</t>
  </si>
  <si>
    <t>Технічне обслуговування та ремонтування автомобілів і маловантажних автотранспортних засобів 45.20.1</t>
  </si>
  <si>
    <t>Ремонтування комп'ютерів і периферійного устатковання (заправка картриджів) 95.11.1</t>
  </si>
  <si>
    <t>Послуги у сфері охорони здоров'я, інші 86.90.1</t>
  </si>
  <si>
    <t>Вироби канцелярські, паперові 17.23.1</t>
  </si>
  <si>
    <t>Фарби та лаки на основі полімерів 20.30.1</t>
  </si>
  <si>
    <t>Засоби змащувальні; присадки; речовини антифризні готові 20.59.4</t>
  </si>
  <si>
    <t>Труби, трубки, шланги та фітинги до них пластмасові 22.21.2</t>
  </si>
  <si>
    <t>Вироби пластмасові інші, н.в.і.у. 22.29.2</t>
  </si>
  <si>
    <t>Вироби господарські та декоративні керамічні 23.41.1</t>
  </si>
  <si>
    <t>Вироби для ванн і кухні, металеві 25.99.1</t>
  </si>
  <si>
    <t>Журнали та періодичні видання друковані 58.14.1</t>
  </si>
  <si>
    <t>Розміщування ядерних та інших небезпечних відходів 38.22.2</t>
  </si>
  <si>
    <t>Ремонтування господарсько-побутових приладів і устаткування домашнього та садового вжитку 95.22.1</t>
  </si>
  <si>
    <t>Ремонтування та технічне обслуговування електронного й оптичного устаткування 33.13.1</t>
  </si>
  <si>
    <t>Послуги щодо страхування майна від пожежі та інших небезпек 65.12.4</t>
  </si>
  <si>
    <t>Послуги щодо технічного випробування й аналізування 71.20.1</t>
  </si>
  <si>
    <t>Послуги освітянські, інші, н.в.і.у. 85.59.1</t>
  </si>
  <si>
    <t>Устатковання силове гідравлічне та пневматичне, крім його частин 28.12.1</t>
  </si>
  <si>
    <t>Води мінеральні та безалкогольні напої 11.07.1</t>
  </si>
  <si>
    <t>Монтування машин і устатковання загальної призначеності 33.20.2</t>
  </si>
  <si>
    <t>Інструменти ручні, інші 25.73.3</t>
  </si>
  <si>
    <t>Машинки друкарські, машини для обробляння текстів і лічильні машини 28.23.1</t>
  </si>
  <si>
    <t>Послуги лікувальних закладів 86.10.1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</si>
  <si>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32.99.1</t>
  </si>
  <si>
    <t>М'ясо великої рогатої худоби, свиней, овець, кіз, коней та інших тварин родини конячих, свіже чи охолоджене 10.11.1</t>
  </si>
  <si>
    <t>Субпродукти харчові великої рогатої худоби, свиней, овець, кіз, коней та інших тварин родини конячих, свіжі чи охолоджені 10.11.2</t>
  </si>
  <si>
    <t>М'ясо свійської птиці, заморожене 10.12.2</t>
  </si>
  <si>
    <t>Консерви та готові страви з м'яса, м'ясних субпродуктів чи крові 10.13.1</t>
  </si>
  <si>
    <t>Продукція рибна, свіжа, охолоджена чи заморожена 10.20.1</t>
  </si>
  <si>
    <t>Риба, оброблена чи законсервована іншим способом; ікра осетрових та замінники ікри 10.20.2</t>
  </si>
  <si>
    <t>Вироби хлібобулочні, кондитерські та кулінарні, борошняні, нетривалого зберігання 10.71.1</t>
  </si>
  <si>
    <t>Соки фруктові та овочеві 10.32.1</t>
  </si>
  <si>
    <t>Плоди та овочі, оброблені та законсервовані, крім картоплі 10.39.1</t>
  </si>
  <si>
    <t>Плоди й горіхи, оброблені та законсервовані 10.39.2</t>
  </si>
  <si>
    <t>Масло вершкове та молочні пасти 10.51.3</t>
  </si>
  <si>
    <t>Сир сичужний та кисломолочний сир 10.51.4</t>
  </si>
  <si>
    <t>Молоко та вершки, рідинні, оброблені 10.51.1</t>
  </si>
  <si>
    <t>Продукти молочні, інші 10.51.5</t>
  </si>
  <si>
    <t>Олії сирі 10.41.2</t>
  </si>
  <si>
    <t>Супи, яйця, дріжджі та інші харчові продукти; екстракти та соки з м'яса, риби й водяних безхребетних 10.89.1</t>
  </si>
  <si>
    <t>Вироби хлібобулочні, зниженої вологості, та кондитерські, борошняні, тривалого зберігання 10.72.1</t>
  </si>
  <si>
    <t>Плоди цитрусових культур 01.23.1</t>
  </si>
  <si>
    <t>Плоди тропічних і субтропічних культур 01.22.1</t>
  </si>
  <si>
    <t>Яблука 01.24.1</t>
  </si>
  <si>
    <t>Ягоди та плоди рослин роду Vaccinium 01.25.1</t>
  </si>
  <si>
    <t>Оцет; соуси; суміші приправ; борошно та крупка гірчичні; гірчиця готова 10.84.1</t>
  </si>
  <si>
    <t>Чай і кава, оброблені 10.83.1</t>
  </si>
  <si>
    <t>Какао терте, какао-масло, жири й олія, какао-порошок 10.82.1</t>
  </si>
  <si>
    <t>Яйця у шкаралупі, свіжі 01.47.2</t>
  </si>
  <si>
    <t>Експлуатаційні витрати</t>
  </si>
  <si>
    <t>Послуги з передавання даних і повідомлень 64.20.1</t>
  </si>
  <si>
    <t>Послуги щодо передавання даних і повідомлень 61.10.1</t>
  </si>
  <si>
    <t>Послуги зв'язку Інтернетом проводовими мережами 61.10.4</t>
  </si>
  <si>
    <t>Послуги щодо консультування стосовно систем і програмного забезпечення 62.02.2</t>
  </si>
  <si>
    <t>Роботи субпідрядні як частина виробництва підіймального та вантажного устатковання 28.22.9</t>
  </si>
  <si>
    <t>Послуги підприємств щодо перевезення безпечних відходів 38.11.6</t>
  </si>
  <si>
    <t>Розміщування безпечних відходів 38.21.2</t>
  </si>
  <si>
    <t>Послуги щодо очищування інші 81.29.1</t>
  </si>
  <si>
    <t>Відшкодування витрат по оплаті енергії електричної КЛПЗ "Чернігівська обласна лікарня" 35.11.1</t>
  </si>
  <si>
    <t>Лід; постачання охолодженого повітря та охолодженої води 35.30.2</t>
  </si>
  <si>
    <t>Відшкодування оплати послуг з постачання пари та гарячої води КЛПЗ "Чернігівська обласна лікарня" 35.30.1</t>
  </si>
  <si>
    <t>Папір газетний, папір ручного виготовляння та інший некрейдований папір, або картон для графічних цілей 17.12.1</t>
  </si>
  <si>
    <t>Вироби текстильні готові для домашнього господарства 13.92.1</t>
  </si>
  <si>
    <t>Вироби столярні та теслярські (крім складаних будівель), з деревини 16.23.1</t>
  </si>
  <si>
    <t>Елементи хімічні, н. в. і. у.; кислоти та сполуки неорганічні 20.13.2</t>
  </si>
  <si>
    <t>Вироби пластмасові інші, н. в. і. у. 22.29.2</t>
  </si>
  <si>
    <t>Вапно негашене, гашене та гідравлічне 23.52.1</t>
  </si>
  <si>
    <t>Розчини будівельні 23.64.1</t>
  </si>
  <si>
    <t>Замки та завіси 25.72.1</t>
  </si>
  <si>
    <t>Вироби кріпильні та ґвинтонарізні 25.94.1</t>
  </si>
  <si>
    <t>Крани, вентилі, клапани та подібні вироби до труб, котлів, резервуарів, цистерн і подібних виробів 28.14.1</t>
  </si>
  <si>
    <t>Мітли та щітки 32.91.1</t>
  </si>
  <si>
    <t>Послуги щодо страхування автотранспорту 65.12.2</t>
  </si>
  <si>
    <t>Послуги щодо страхування від нещасних випадків і страхування здоров'я 65.12.1</t>
  </si>
  <si>
    <t>Ремонтування та технічне обслуговування електронного й оптичного устатковання 33.13.1</t>
  </si>
  <si>
    <t>Ремонтування господарсько-побутових приладів і устатковання домашнього та садового вжитку 95.22.1</t>
  </si>
  <si>
    <t>Послуги щодо технічного випробовування й аналізування 71.20.1</t>
  </si>
  <si>
    <t>Послуги щодо надання професійної та технічної допомоги та консультаційні, н. в. і. у. 74.90.1</t>
  </si>
  <si>
    <t>Послуги щодо прання та хімічного чищення текстильних і хутряних виробів 96.01.1</t>
  </si>
  <si>
    <t>Послуги мобільного зв'язку й послуги приватних мереж для систем безпроводового зв'язку 61.20.1</t>
  </si>
  <si>
    <t>Прянощі, оброблені 10.84.2</t>
  </si>
  <si>
    <t>Коренеплоди та бульби їстівні з високим умістом крохмалю та інуліну 01.13.5</t>
  </si>
  <si>
    <t>Фотопластинки й фотоплівки, плівка для миттєвого друку; фотохімікати та фотографічні незмішані речовини 20.59.1</t>
  </si>
  <si>
    <t>Спирти, феноли, фенолоспирти та їхні галогено-, сульфо-, нітрони нітрозопохідні; спирти жирні технічні 20.14.2</t>
  </si>
  <si>
    <t>Відшкодування оплати послуг з постачання охолодженого повітря та охолодженої води КЛПЗ "Чернігівська обласна лікарня" 35.30.2</t>
  </si>
  <si>
    <t>35,4+45,6</t>
  </si>
  <si>
    <t>3,8+1,2</t>
  </si>
  <si>
    <t>0,3+0,2</t>
  </si>
  <si>
    <t>18,9+0,5</t>
  </si>
  <si>
    <t>31,2+51,7</t>
  </si>
  <si>
    <t>Матраци 31.03.1</t>
  </si>
  <si>
    <t>Вироби вогнетривкі 23.20.1</t>
  </si>
  <si>
    <t>Акумулятори електричні та частини до них 27.20.2</t>
  </si>
  <si>
    <t>Газогенератори, дистиляційні та фільтрувальні апарати 28.29.1</t>
  </si>
  <si>
    <t>Устатковання електричне, інше, до моторних транспортних засобів і його частини 29.31.2</t>
  </si>
  <si>
    <t>Вальниці/підшипники, зубчасті колеса, зубчасті передачі, елементи механічних передач, інші 28.15.2</t>
  </si>
  <si>
    <t>Причепи та напівпричепи; контейнери 29.20.2</t>
  </si>
  <si>
    <t>Частини та приладдя до моторних транспортних засобів, н. в. і. у. 29.32.3</t>
  </si>
  <si>
    <t>Будування нежитлових будівель (нове будівництво, реконструкція, капітальний і поточні ремонти) 41.00.4</t>
  </si>
  <si>
    <t>Всього по КЕКВ 3132</t>
  </si>
  <si>
    <t>Пластини, листи, плівка, фольга та стрічки з пластмас, інші 22.21.4</t>
  </si>
  <si>
    <t>Апаратура електрична для комутації чи захисту електричних кіл на напругу більше ніж 1000 В 27.12.1</t>
  </si>
  <si>
    <t>Пристрої електромонтажні 27.33.1</t>
  </si>
  <si>
    <t>Частини побутових електричних приладів 27.51.3</t>
  </si>
  <si>
    <t>Річний план закупівель, що здійснюються без проведення</t>
  </si>
  <si>
    <t>процедур закупівель</t>
  </si>
  <si>
    <t>КЛПЗ "Обласний госпіталь для інвалідів та ветеранів Великої Вітчизняної війни", 26211473</t>
  </si>
  <si>
    <t>Додаток №1</t>
  </si>
  <si>
    <r>
      <t xml:space="preserve">Голова комітету з конкурсних торгів                                      ___________________________                          </t>
    </r>
    <r>
      <rPr>
        <u val="single"/>
        <sz val="11"/>
        <rFont val="Times New Roman"/>
        <family val="1"/>
      </rPr>
      <t xml:space="preserve"> В.А. Товчига</t>
    </r>
  </si>
  <si>
    <t>М.П.</t>
  </si>
  <si>
    <t>Відшкодування орендарем</t>
  </si>
  <si>
    <t>Пара та гаряча вода; постачання пари та гарячої води (теплова енергія) 35.30.1</t>
  </si>
  <si>
    <t>Енергія електрична (активна, реактивна) 35.11.1</t>
  </si>
  <si>
    <t xml:space="preserve">                                                                                                                   (підпис)                                              (ініціали та прізвище)</t>
  </si>
  <si>
    <t>триста дев"яносто чотири грн. 30 коп.</t>
  </si>
  <si>
    <t>одна тисяча вісімсот сорок чотири грн. 76 коп.</t>
  </si>
  <si>
    <t>двісті вісімдесят вісім грн. 00 коп.</t>
  </si>
  <si>
    <t>п"ятдесят сім грн. 00 коп.</t>
  </si>
  <si>
    <t>шістсот двадцять дві грн. 50 коп.</t>
  </si>
  <si>
    <t>вісімдесят сім грн. 00 коп.</t>
  </si>
  <si>
    <t>шістнадцять тисяч сімдесят сім грн. 00 коп.</t>
  </si>
  <si>
    <t>шістсот двадцять чотири грн. 00 коп.</t>
  </si>
  <si>
    <t>три тисячі п"ятсот вісімдесят чотири грн. 67 коп.</t>
  </si>
  <si>
    <t>дві тисячі триста двадцять дев"ять грн. 20 коп.</t>
  </si>
  <si>
    <t>одна тисяча шістдесят сім грн. 75 коп.</t>
  </si>
  <si>
    <t>одна тисяча шістсот двадцять п"ять грн. 24 коп.</t>
  </si>
  <si>
    <t>сто сорок чотири грн. 00 коп.</t>
  </si>
  <si>
    <t>п"ятдесят дев"ять грн. 40 коп.</t>
  </si>
  <si>
    <t>сто чотирнадцять грн. 00 коп.</t>
  </si>
  <si>
    <t>дев"ятсот п"ятдесят вісім грн. 50 коп.</t>
  </si>
  <si>
    <t>триста шістдесят дев"ять грн. 60 коп.</t>
  </si>
  <si>
    <t>одна тисяча п"ятсот тридцять грн. 00 коп.</t>
  </si>
  <si>
    <t>п"ятсот тридцять дві грн. 00 коп.</t>
  </si>
  <si>
    <t>одна тисяча п"ятсот вісімдесят сім грн. 20 коп.</t>
  </si>
  <si>
    <t>дві тисячі грн. 00 коп.</t>
  </si>
  <si>
    <t>сімсот сорок шість грн. 70 коп.</t>
  </si>
  <si>
    <t>двадцять тисяч сорок чотири грн. 80 коп.</t>
  </si>
  <si>
    <t>дев"ять тисяч триста сорок п"ять грн. 57 коп.</t>
  </si>
  <si>
    <t>дві тисячі шістсот сім грн. 00 коп.</t>
  </si>
  <si>
    <t>десять тисяч сімсот п"ять грн. 20 коп.</t>
  </si>
  <si>
    <t>три тисячі шістсот вісімдесят одна грн. 98 коп.</t>
  </si>
  <si>
    <t>чотири тисячі вісімдесят дев"ять грн. 00 коп.</t>
  </si>
  <si>
    <t>сто тридцять сім грн. 50 коп.</t>
  </si>
  <si>
    <t>п"ятсот шістдесят вісім грн. 00 коп.</t>
  </si>
  <si>
    <t>дві тисячі чотириста сімдесят одна грн. 52 коп.</t>
  </si>
  <si>
    <t>двадцять тисяч сто вісімдесят шість грн. 98 коп.</t>
  </si>
  <si>
    <t>сімнадцять тисяч вісімсот сорок сім грн. 78 коп.</t>
  </si>
  <si>
    <t>сорок три тисячі п"ятсот сімдесят грн. 00 коп.</t>
  </si>
  <si>
    <t>тринадцять тисяч триста дев"яносто одна грн. 68 коп.</t>
  </si>
  <si>
    <t>вісім тисяч сто шістнадцять грн. 40 коп.</t>
  </si>
  <si>
    <t>вісім тисяч шістдесят п"ять грн. 40 коп.</t>
  </si>
  <si>
    <t>шістдесят дев"ять тисяч п"ятсот дев"ятнадцять грн. 00 коп.</t>
  </si>
  <si>
    <t>двадцять тисяч п"ятдесят грн. 00 коп.</t>
  </si>
  <si>
    <t>двадцять три тисячі чотириста тридцять сім грн. 00 коп.</t>
  </si>
  <si>
    <t>вісімдесят шість тисяч триста двадцять сім грн. 75 коп.</t>
  </si>
  <si>
    <t>шістсот п"ятдесят одна грн. 00 коп.</t>
  </si>
  <si>
    <t>чотирнадцять тисяч дев"ятсот вісім грн. 42 коп.</t>
  </si>
  <si>
    <t>сто сімдесят дві грн. 55 коп.</t>
  </si>
  <si>
    <t>одна тисяча вісімсот двадцять грн. 00 коп.</t>
  </si>
  <si>
    <t>шістсот шістдесят грн. 00 коп.</t>
  </si>
  <si>
    <t>десять тисяч дев"ятсот вісімдесят п"ять грн. 96 коп.</t>
  </si>
  <si>
    <t>сто тридцять дві грн. 00 коп.</t>
  </si>
  <si>
    <t>чотири тисячі триста шістдесят три грн. 50 коп.</t>
  </si>
  <si>
    <t>сто вісімдесят одна грн. 38 коп.</t>
  </si>
  <si>
    <t>дві тисячі двісті грн. 08 коп.</t>
  </si>
  <si>
    <t>чотири тисячі сімсот двадцять сім грн. 00 коп.</t>
  </si>
  <si>
    <t>сімсот шістдесят п"ять грн. 00 коп.</t>
  </si>
  <si>
    <t>одна тисяча шістсот п"ятнадцять грн. 00 коп.</t>
  </si>
  <si>
    <t>п"ятсот одинадцять грн. 92 коп.</t>
  </si>
  <si>
    <t>дві тисячі п"ятсот двадцять п"ять грн. 57 коп.</t>
  </si>
  <si>
    <t>одна тисяча шістсот вісімдесят грн. 00 коп.</t>
  </si>
  <si>
    <t>три тисячі вісімсот шістдесят сім грн. 00 коп.</t>
  </si>
  <si>
    <t>мінус вісімсот дев"яносто чотири грн. 47 коп.</t>
  </si>
  <si>
    <t>вісімсот шістдесят чотири грн. 00 коп.</t>
  </si>
  <si>
    <t>на 2014 рік (зі змінами)</t>
  </si>
  <si>
    <t xml:space="preserve">                                                                                                                   (підпис)                                                (ініціали та прізвище)</t>
  </si>
  <si>
    <t>Оренда</t>
  </si>
  <si>
    <t>сімнадцять тисяч сто три грн. 64 коп.</t>
  </si>
  <si>
    <t>двадцять п"ять тисяч двісті шістнадцять грн. 99 коп.</t>
  </si>
  <si>
    <t>п"ятдесят вісім тисяч триста вісімдесят п"ять грн. 52 коп.</t>
  </si>
  <si>
    <t>двадцять шість тисяч триста тридцять п"ять грн. 36 коп.</t>
  </si>
  <si>
    <t>сімдесят дев"ять тисяч двісті дев"яносто шість грн. 00 коп.</t>
  </si>
  <si>
    <t>вісімдесят вісім тисяч чотириста вісімдесят грн. 43 коп.</t>
  </si>
  <si>
    <t>дев"яносто шість тисяч триста п"ятдесят сім грн. 87 коп.</t>
  </si>
  <si>
    <t>дванадцять тисяч п"ятсот п"ятдесят одна грн. 40 коп.</t>
  </si>
  <si>
    <t>сорок сім тисяч тридцять грн. 00 коп.</t>
  </si>
  <si>
    <t>вісімдесят дві тисячі п"ятсот сорок дев"ять грн. 90 коп.</t>
  </si>
  <si>
    <t>сімдесят п"ять тисяч сімсот вісім грн. 10 коп.</t>
  </si>
  <si>
    <t>чотири тисячі дев"ятсот сорок сім грн. 80 коп.</t>
  </si>
  <si>
    <t>п"ятсот одна грн. 00 коп.</t>
  </si>
  <si>
    <t>чотири тисячі вісімсот вісімдесят чотири грн. 00 коп.</t>
  </si>
  <si>
    <t>шістдесят тисяч двісті п"ять грн. 61 коп.</t>
  </si>
  <si>
    <t>тридцять дві тисячі сто п"ятнадцять грн. 63 коп.</t>
  </si>
  <si>
    <t>Затверджений рішенням комітету з конкурсних торгів від 22.12.2014 №33</t>
  </si>
  <si>
    <r>
      <t xml:space="preserve">В.о. секретаря комітету з конкурсних торгів                         ___________________________                          </t>
    </r>
    <r>
      <rPr>
        <u val="single"/>
        <sz val="11"/>
        <rFont val="Times New Roman"/>
        <family val="1"/>
      </rPr>
      <t>Т.П. Березан</t>
    </r>
  </si>
  <si>
    <t>п"ятдесят чотири тисячі двісті дев"яносто дві грн. 63 коп.</t>
  </si>
  <si>
    <t>крім того ПДВ 1823,95 грн.</t>
  </si>
  <si>
    <t>крім того ПДВ 15951,41 грн.</t>
  </si>
  <si>
    <t>крім того ПДВ 1454,33 грн.</t>
  </si>
  <si>
    <t>крім того ПДВ 622,92 грн.</t>
  </si>
  <si>
    <t>крім того ПДВ 4143,29 грн.</t>
  </si>
  <si>
    <t>крім того ПДВ 11287,24 грн.</t>
  </si>
  <si>
    <t>крім того ПДВ 463,33 грн.</t>
  </si>
  <si>
    <t>крім того ПДВ 2602,17 грн.</t>
  </si>
  <si>
    <t>крім того ПДВ 207,96 грн.</t>
  </si>
  <si>
    <t>крім того ПДВ 730,34 грн.</t>
  </si>
  <si>
    <t>крім того ПДВ 84,06 грн.</t>
  </si>
  <si>
    <t>кредиторська заборгованість                                                 крім того ПДВ 478,58 грн.</t>
  </si>
  <si>
    <t>кредиторська заборгованість                                                      крім того ПДВ 233,33 грн.</t>
  </si>
  <si>
    <t>кредиторська заборгованість                                                      крім того ПДВ 117,75 грн.</t>
  </si>
  <si>
    <t>кредиторська заборгованість                                                    крім того ПДВ 431,92 грн.</t>
  </si>
  <si>
    <t>кредиторська заборгованість                                                    крім того ПДВ 834,75 грн.</t>
  </si>
  <si>
    <t>кредиторська заборгованість                                                                 крім того ПДВ 578,91 грн.</t>
  </si>
  <si>
    <t>кредиторська заборгованість                                                                 крім того ПДВ 378,56 грн.</t>
  </si>
  <si>
    <t>кредиторська заборгованість                                                                                       крім того ПДВ 70,83 грн.</t>
  </si>
  <si>
    <t>крім того ПДВ             68,25 грн.</t>
  </si>
  <si>
    <t>крім того ПДВ 1153,54 грн.</t>
  </si>
  <si>
    <t>крім того ПДВ 513,48 грн.</t>
  </si>
  <si>
    <t>крім того ПДВ              110,00 грн.</t>
  </si>
  <si>
    <t>крім того ПДВ              648,73 грн.</t>
  </si>
  <si>
    <t>крім того ПДВ              962,60 грн.</t>
  </si>
  <si>
    <t>крім того ПДВ              170,00 грн.</t>
  </si>
  <si>
    <t>крім того ПДВ              60,00 грн.</t>
  </si>
  <si>
    <t>крім того ПДВ              715,70 грн.</t>
  </si>
  <si>
    <t>крім того ПДВ              809,00 грн.</t>
  </si>
  <si>
    <t>крім того ПДВ              881,98 грн.</t>
  </si>
  <si>
    <t>крім того ПДВ              140,83 грн.</t>
  </si>
  <si>
    <t>крім того ПДВ              0,80 грн.</t>
  </si>
  <si>
    <t>крім того ПДВ 133,52 грн.</t>
  </si>
  <si>
    <t>крім того ПДВ 630,20 грн.</t>
  </si>
  <si>
    <t>крім того ПДВ 1642,19 грн.</t>
  </si>
  <si>
    <t>крім того ПДВ 8924,87 грн.</t>
  </si>
  <si>
    <t>крім того ПДВ 330,50 грн.</t>
  </si>
  <si>
    <t>крім того ПДВ                  48,40 грн.</t>
  </si>
  <si>
    <t>крім того ПДВ                  719,50 грн.</t>
  </si>
  <si>
    <t>крім того ПДВ                  333,20 грн.</t>
  </si>
  <si>
    <t>крім того ПДВ                  158,62 грн.</t>
  </si>
  <si>
    <t>крім того ПДВ                  718,48 грн.</t>
  </si>
  <si>
    <t>крім того ПДВ                  111,04 грн.</t>
  </si>
  <si>
    <t>крім того ПДВ                  193,99 грн.</t>
  </si>
  <si>
    <t>крім того ПДВ                  129,87 грн.</t>
  </si>
  <si>
    <t>крім того ПДВ                  290,50 грн.</t>
  </si>
  <si>
    <t>крім того ПДВ                  46,75 грн.</t>
  </si>
  <si>
    <t>крім того ПДВ                  282,50 грн.</t>
  </si>
  <si>
    <t>крім того ПДВ                  91,50 грн.</t>
  </si>
  <si>
    <t>крім того ПДВ                  593,99 грн.</t>
  </si>
  <si>
    <t>крім того ПДВ                  70,37 грн.</t>
  </si>
  <si>
    <t>кредиторська заборгованість                                                              крім того ПДВ 173,75</t>
  </si>
  <si>
    <t>кредиторська заборгованість                                                             крім того ПДВ 720,73</t>
  </si>
  <si>
    <t>кредиторська заборгованість                                                            крім того ПДВ 4355,00 грн.</t>
  </si>
  <si>
    <t>кредиторська заборгованість                                                                крім того ПДВ 167,00 грн.</t>
  </si>
  <si>
    <t>кредиторська заборгованість                                                            крім того ПДВ 182,26 грн.</t>
  </si>
  <si>
    <t>кредиторська заборгованість                                                            крім того ПДВ 69,50 грн.</t>
  </si>
  <si>
    <t>кредиторська заборгованість                                                                 крім того ПДВ 30,00 грн.</t>
  </si>
  <si>
    <t>кредиторська заборгованість                                                                крім того ПДВ 148,20 грн.</t>
  </si>
  <si>
    <t>кредиторська заборгованість                                                          крім того ПДВ 31,67 грн.</t>
  </si>
  <si>
    <t>кредиторська заборгованість                                                      крім того ПДВ 21,63 грн.</t>
  </si>
  <si>
    <t>вісімсот шістдесят вісім грн. 75 коп.</t>
  </si>
  <si>
    <t>двадцять одна тисяча сімсот сімдесят п"ять грн. 00 коп.</t>
  </si>
  <si>
    <t>вісімсот тридцять п"ять грн. 00 коп.</t>
  </si>
  <si>
    <t>дев"ятсот одинадцять грн. 30 коп.</t>
  </si>
  <si>
    <t>триста сорок сім грн. 50 коп.</t>
  </si>
  <si>
    <t>сто п"ятдесят грн. 00 коп.</t>
  </si>
  <si>
    <t>сто п"ятдесят вісім грн. 33 коп.</t>
  </si>
  <si>
    <t>сто вісім грн. 15 коп.</t>
  </si>
  <si>
    <t>шістсот шістдесят сім грн. 61 коп.</t>
  </si>
  <si>
    <t>три тисячі сто п"ятдесят одна грн. 00 коп.</t>
  </si>
  <si>
    <t>вісім тисяч двісті десять грн. 97 коп.</t>
  </si>
  <si>
    <t>сорок чотири тисячі шістсот двадцять чотири грн. 33 коп.</t>
  </si>
  <si>
    <t>одна тисяча шістсот п"ятдесят дві грн. 50 коп.</t>
  </si>
  <si>
    <t>двісті сорок дві грн. 00 коп.</t>
  </si>
  <si>
    <t>три тисячі п"ятсот дев"яносто сім грн. 50 коп.</t>
  </si>
  <si>
    <t>одна тисяча шістсот шістдесят шість грн. 00 коп.</t>
  </si>
  <si>
    <t>сімсот дев"яносто три грн. 02 коп.</t>
  </si>
  <si>
    <t>три тисячі п"ятсот дев"яносто дві грн. 42 коп.</t>
  </si>
  <si>
    <t>п"ятсот п"ятдесят п"ять грн. 21 коп.</t>
  </si>
  <si>
    <t>дев"ятсот шістдесят дев"ять грн. 96 коп.</t>
  </si>
  <si>
    <t>шістсот сорок дев"ять грн. 33 коп.</t>
  </si>
  <si>
    <t>одна тисяча чотириста п"ятдесят дві грн. 50 коп.</t>
  </si>
  <si>
    <t>двісті тридцять три грн. 75 коп.</t>
  </si>
  <si>
    <t>одна тисяча чотириста дванадцять грн. 50 коп.</t>
  </si>
  <si>
    <t>чотириста п"ятдесят сім грн. 50 коп.</t>
  </si>
  <si>
    <t>дві тисячі дев"ятсот шістдесят дев"ять грн. 95 коп.</t>
  </si>
  <si>
    <t>триста п"ятдесят одна грн. 84 коп.</t>
  </si>
  <si>
    <t>дев"ять тисяч сто дев"ятнадцять грн. 75 коп.</t>
  </si>
  <si>
    <t>сімдесят дев"ять тисяч сімсот п"ятдесят сім грн. 05 коп.</t>
  </si>
  <si>
    <t>сім тисяч двісті сімдесят одна грн. 67 коп.</t>
  </si>
  <si>
    <t>три тисячі сто чотирнадцять грн. 58 коп.</t>
  </si>
  <si>
    <t>двадцять тисяч сімсот шістнадцять грн. 44 коп.</t>
  </si>
  <si>
    <t>п"ятдесят шість тисяч чотириста тридцять шість грн. 23 коп.</t>
  </si>
  <si>
    <t>тридцять дві тисячі сімсот шістдесят грн. 76 коп.</t>
  </si>
  <si>
    <t>дві тисячі триста шістнадцять грн. 67 коп.</t>
  </si>
  <si>
    <t>тринадцять тисяч триста двадцять вісім грн. 83 коп.</t>
  </si>
  <si>
    <t>одна тисяча тридцять дев"ять грн. 79 коп.</t>
  </si>
  <si>
    <t>три тисячі шістост п"ятдесят одна грн. 70 коп.</t>
  </si>
  <si>
    <t>чотириста двадцять грн. 28 коп.</t>
  </si>
  <si>
    <t>дві тисячі триста дев"яносто дві грн. 92 коп.</t>
  </si>
  <si>
    <t>одна тисяча сто шістдесят шість грн. 67 коп.</t>
  </si>
  <si>
    <t>п"ятсот вісімдесят вісім грн. 75 коп.</t>
  </si>
  <si>
    <t>дві тисячі сто п"ятдесят дев"ять грн. 63 коп.</t>
  </si>
  <si>
    <t>чотири тисячі сто сімдесят три грн. 73 коп.</t>
  </si>
  <si>
    <t>дві тисячі вісімсот дев"яносто чотири грн. 57 коп.</t>
  </si>
  <si>
    <t>одна тисяча вісімсот дев"яносто дві грн. 80 коп.</t>
  </si>
  <si>
    <t>триста п"ятдесят чотири грн. 17 коп.</t>
  </si>
  <si>
    <t>п"ять тисяч сімсот шістдесят сім грн. 70 коп.</t>
  </si>
  <si>
    <t>дві тисячі п"ятсот шістдесят сім грн. 40 коп.</t>
  </si>
  <si>
    <t>одна тисяча шістсот сорок грн. 50 коп.</t>
  </si>
  <si>
    <t>п"ятсот п"ятдесят грн. 00 коп.</t>
  </si>
  <si>
    <t>три тисячі двісті сорок три грн. 65 коп.</t>
  </si>
  <si>
    <t>чотири тисячі вісімсот дванадцять грн. 99 коп.</t>
  </si>
  <si>
    <t>вісімсот п"ятдесят грн. 00 коп.</t>
  </si>
  <si>
    <t>триста грн. 00 коп.</t>
  </si>
  <si>
    <t>чотири тисячі чотириста сорок п"ять грн. 70 коп.</t>
  </si>
  <si>
    <t>п"ять тисяч шістсот дев"яносто чотири грн. 94 коп.</t>
  </si>
  <si>
    <t>чотири тисячі чотириста дев"ять грн. 88 коп.</t>
  </si>
  <si>
    <t>дев"ять тисяч вісімсот дев"ятнадцять грн. 17 коп.</t>
  </si>
  <si>
    <t>чотири грн. 02 коп.</t>
  </si>
  <si>
    <t>крім того ПДВ              328,10 грн.</t>
  </si>
  <si>
    <t>додаткові кошти                                                                           крім того ПДВ 11238,11 грн.</t>
  </si>
  <si>
    <t>крім того ПДВ              6836,14 грн.</t>
  </si>
  <si>
    <t>додаткові кошти                                                                      крім того ПДВ 1600,56 грн.</t>
  </si>
  <si>
    <t>кредиторська заборгованість                                                                  крім того ПДВ 270,00 грн.</t>
  </si>
  <si>
    <t>кредиторська заборгованість                                                          крім того ПДВ 580,83 грн.</t>
  </si>
  <si>
    <t>п"ятдесят шість тисяч сто дев"яносто грн. 55 коп.</t>
  </si>
  <si>
    <t>тридцять чотири тисячі сто вісімдесят грн. 69 коп.</t>
  </si>
  <si>
    <t>вісім тисяч дві грн. 83 коп.</t>
  </si>
  <si>
    <t>одна тисяча п"ятсот давдцять грн. 00 коп.</t>
  </si>
  <si>
    <t>дві тисячі дев"ятсот чотири грн. 17 коп.</t>
  </si>
  <si>
    <t>ДОДАТОК ДО РІЧНОГО ПЛАНУ ЗАКУПІВЕЛЬ</t>
  </si>
  <si>
    <t xml:space="preserve">НА 2014 РІК </t>
  </si>
  <si>
    <t>три тисячі шістсот три грн. 67 коп.</t>
  </si>
  <si>
    <t>крім того ПДВ                  538,87 грн.</t>
  </si>
  <si>
    <t>крім того ПДВ                  9048,75 грн.</t>
  </si>
  <si>
    <t>сімдесят чотири тисячі триста дев"яносто п"ять грн. 81 коп.</t>
  </si>
  <si>
    <t>вісім тисяч триста вісімдесят грн. 13 коп.</t>
  </si>
  <si>
    <t>сімдесят шість тисяч вісімсот чотирнадцять грн. 46 коп.</t>
  </si>
  <si>
    <t>сорок сім тисяч шістсот вісімдесят шість грн. 62 коп.</t>
  </si>
  <si>
    <t>сорок п"ять тисяч двісті сорок три грн. 88 коп.</t>
  </si>
  <si>
    <t>дев"яносто вісім тисяч триста сімдесят одна грн. 00 коп.</t>
  </si>
  <si>
    <r>
      <t xml:space="preserve">В.о. секретаря комітету з конкурсних торгів                         ___________________________                            </t>
    </r>
    <r>
      <rPr>
        <u val="single"/>
        <sz val="11"/>
        <rFont val="Times New Roman"/>
        <family val="1"/>
      </rPr>
      <t>Т.П. Березан</t>
    </r>
  </si>
  <si>
    <t>в т.ч. за рахунок перерозподілу коштів зекономлених за результатами проведення відкритих торгів (з врахуванням суми тендерного договору 759824,80 грн.)</t>
  </si>
  <si>
    <t>в т.ч. за рахунок перерозподілу коштів зекономлених за результатами проведення відкритих торгів (з врахуванням суми тендерного договору 759824,80 грн.)                                                             крім того ПДВ 14477,19 грн.</t>
  </si>
  <si>
    <t>в т.ч. за рахунок перерозподілу коштів зекономлених за результатами проведення відкритих торгів (з врахуванням суми тендерного договору 759824,80 грн.)                                                                      крім того ПДВ 3900,56 грн.</t>
  </si>
  <si>
    <t>в т.ч. за рахунок перерозподілу коштів зекономлених за результатами проведення відкритих торгів (з врахуванням суми тендерного договору 759824,80 грн.)                                                  крім того ПДВ 1505,98 грн.</t>
  </si>
  <si>
    <t>в т.ч. за рахунок перерозподілу коштів зекономлених за результатами проведення відкритих торгів (з врахуванням суми тендерного договору 759824,80 грн.)                                                             крім того ПДВ 1425,72 грн.</t>
  </si>
  <si>
    <t>тринадцять тисяч двісті шістдесят дві грн. 63 коп.</t>
  </si>
  <si>
    <t>мінус чотири тисячі п"ятсот п"тнадцять грн. 22 коп.</t>
  </si>
  <si>
    <t>сім тисяч сімсот двадцять вісім грн. 17 коп.</t>
  </si>
  <si>
    <t xml:space="preserve">крім того, 262,20 грн. складає кредиторська заборгованість за 2013 рік за договором укладеним за рузультатом закупівлі в одного учасника                                              </t>
  </si>
  <si>
    <t>сто три тисячі п"ятдесят шість грн. 59 коп.</t>
  </si>
  <si>
    <t>мінус три тисячі п"ятсот шістдесят сім грн. 71 коп.</t>
  </si>
  <si>
    <t>сімсот сорок одна грн. 00 коп.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</si>
</sst>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[$-FC19]d\ mmmm\ yyyy\ &quot;г.&quot;"/>
  </numFmts>
  <fonts count="3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9"/>
  <sheetViews>
    <sheetView tabSelected="1" zoomScale="80" zoomScaleNormal="80" workbookViewId="0" topLeftCell="A10">
      <selection activeCell="E21" sqref="E21"/>
    </sheetView>
  </sheetViews>
  <sheetFormatPr defaultColWidth="9.140625" defaultRowHeight="12.75"/>
  <cols>
    <col min="1" max="1" width="36.00390625" style="3" customWidth="1"/>
    <col min="2" max="2" width="13.00390625" style="3" customWidth="1"/>
    <col min="3" max="3" width="14.7109375" style="3" customWidth="1"/>
    <col min="4" max="4" width="11.8515625" style="33" hidden="1" customWidth="1"/>
    <col min="5" max="5" width="33.57421875" style="33" customWidth="1"/>
    <col min="6" max="6" width="19.7109375" style="3" customWidth="1"/>
    <col min="7" max="7" width="20.140625" style="3" customWidth="1"/>
    <col min="8" max="8" width="20.00390625" style="3" customWidth="1"/>
    <col min="9" max="9" width="14.140625" style="3" customWidth="1"/>
    <col min="10" max="16384" width="9.140625" style="3" customWidth="1"/>
  </cols>
  <sheetData>
    <row r="1" spans="4:9" s="24" customFormat="1" ht="12.75">
      <c r="D1" s="29"/>
      <c r="E1" s="29"/>
      <c r="H1" s="35" t="s">
        <v>154</v>
      </c>
      <c r="I1" s="37"/>
    </row>
    <row r="2" spans="4:8" s="24" customFormat="1" ht="12.75">
      <c r="D2" s="29"/>
      <c r="E2" s="29"/>
      <c r="H2" s="36"/>
    </row>
    <row r="3" spans="1:9" ht="18.75" customHeight="1">
      <c r="A3" s="56" t="s">
        <v>375</v>
      </c>
      <c r="B3" s="56"/>
      <c r="C3" s="56"/>
      <c r="D3" s="56"/>
      <c r="E3" s="56"/>
      <c r="F3" s="56"/>
      <c r="G3" s="56"/>
      <c r="H3" s="56"/>
      <c r="I3" s="1"/>
    </row>
    <row r="4" spans="1:9" ht="18.75" customHeight="1">
      <c r="A4" s="56" t="s">
        <v>376</v>
      </c>
      <c r="B4" s="56"/>
      <c r="C4" s="56"/>
      <c r="D4" s="56"/>
      <c r="E4" s="56"/>
      <c r="F4" s="56"/>
      <c r="G4" s="56"/>
      <c r="H4" s="56"/>
      <c r="I4" s="1"/>
    </row>
    <row r="5" spans="1:9" s="5" customFormat="1" ht="18.75" customHeight="1">
      <c r="A5" s="57" t="s">
        <v>153</v>
      </c>
      <c r="B5" s="57"/>
      <c r="C5" s="57"/>
      <c r="D5" s="57"/>
      <c r="E5" s="57"/>
      <c r="F5" s="57"/>
      <c r="G5" s="57"/>
      <c r="H5" s="57"/>
      <c r="I5" s="4"/>
    </row>
    <row r="6" spans="1:9" s="5" customFormat="1" ht="9" customHeight="1">
      <c r="A6" s="2"/>
      <c r="B6" s="2"/>
      <c r="C6" s="2"/>
      <c r="D6" s="30"/>
      <c r="E6" s="30"/>
      <c r="F6" s="2"/>
      <c r="G6" s="2"/>
      <c r="H6" s="2"/>
      <c r="I6" s="4"/>
    </row>
    <row r="7" spans="1:8" s="8" customFormat="1" ht="61.5" customHeight="1">
      <c r="A7" s="6" t="s">
        <v>1</v>
      </c>
      <c r="B7" s="7" t="s">
        <v>2</v>
      </c>
      <c r="C7" s="58" t="s">
        <v>3</v>
      </c>
      <c r="D7" s="58"/>
      <c r="E7" s="58"/>
      <c r="F7" s="7" t="s">
        <v>4</v>
      </c>
      <c r="G7" s="7" t="s">
        <v>5</v>
      </c>
      <c r="H7" s="7" t="s">
        <v>6</v>
      </c>
    </row>
    <row r="8" spans="1:8" s="8" customFormat="1" ht="18" customHeight="1">
      <c r="A8" s="6">
        <v>1</v>
      </c>
      <c r="B8" s="7">
        <v>2</v>
      </c>
      <c r="C8" s="58">
        <v>3</v>
      </c>
      <c r="D8" s="58"/>
      <c r="E8" s="58"/>
      <c r="F8" s="7">
        <v>4</v>
      </c>
      <c r="G8" s="7">
        <v>5</v>
      </c>
      <c r="H8" s="7">
        <v>6</v>
      </c>
    </row>
    <row r="9" spans="1:9" s="13" customFormat="1" ht="56.25" customHeight="1">
      <c r="A9" s="43" t="s">
        <v>29</v>
      </c>
      <c r="B9" s="43">
        <v>2210</v>
      </c>
      <c r="C9" s="44">
        <v>868.75</v>
      </c>
      <c r="D9" s="45">
        <v>1.1</v>
      </c>
      <c r="E9" s="45" t="s">
        <v>304</v>
      </c>
      <c r="F9" s="43" t="s">
        <v>0</v>
      </c>
      <c r="G9" s="9"/>
      <c r="H9" s="27" t="s">
        <v>294</v>
      </c>
      <c r="I9" s="12"/>
    </row>
    <row r="10" spans="1:9" s="13" customFormat="1" ht="37.5" customHeight="1">
      <c r="A10" s="43" t="s">
        <v>50</v>
      </c>
      <c r="B10" s="43">
        <v>2210</v>
      </c>
      <c r="C10" s="44">
        <v>3603.67</v>
      </c>
      <c r="D10" s="45">
        <v>4.3</v>
      </c>
      <c r="E10" s="45" t="s">
        <v>377</v>
      </c>
      <c r="F10" s="43" t="s">
        <v>0</v>
      </c>
      <c r="G10" s="9"/>
      <c r="H10" s="27" t="s">
        <v>295</v>
      </c>
      <c r="I10" s="12"/>
    </row>
    <row r="11" spans="1:9" s="13" customFormat="1" ht="46.5" customHeight="1">
      <c r="A11" s="43" t="s">
        <v>30</v>
      </c>
      <c r="B11" s="43">
        <v>2210</v>
      </c>
      <c r="C11" s="44">
        <v>21775</v>
      </c>
      <c r="D11" s="45">
        <v>26.1</v>
      </c>
      <c r="E11" s="45" t="s">
        <v>305</v>
      </c>
      <c r="F11" s="43" t="s">
        <v>0</v>
      </c>
      <c r="G11" s="9"/>
      <c r="H11" s="27" t="s">
        <v>296</v>
      </c>
      <c r="I11" s="12"/>
    </row>
    <row r="12" spans="1:9" s="13" customFormat="1" ht="26.25" customHeight="1">
      <c r="A12" s="46" t="s">
        <v>51</v>
      </c>
      <c r="B12" s="43">
        <v>2210</v>
      </c>
      <c r="C12" s="44">
        <v>394.3</v>
      </c>
      <c r="D12" s="45">
        <v>0.4</v>
      </c>
      <c r="E12" s="45" t="s">
        <v>161</v>
      </c>
      <c r="F12" s="43" t="s">
        <v>0</v>
      </c>
      <c r="G12" s="9"/>
      <c r="H12" s="27" t="s">
        <v>20</v>
      </c>
      <c r="I12" s="12"/>
    </row>
    <row r="13" spans="1:9" s="13" customFormat="1" ht="31.5" customHeight="1">
      <c r="A13" s="43" t="s">
        <v>31</v>
      </c>
      <c r="B13" s="43">
        <v>2210</v>
      </c>
      <c r="C13" s="44">
        <v>1844.76</v>
      </c>
      <c r="D13" s="45">
        <v>1.8</v>
      </c>
      <c r="E13" s="45" t="s">
        <v>162</v>
      </c>
      <c r="F13" s="43" t="s">
        <v>0</v>
      </c>
      <c r="G13" s="9"/>
      <c r="H13" s="27" t="s">
        <v>20</v>
      </c>
      <c r="I13" s="12"/>
    </row>
    <row r="14" spans="1:9" s="13" customFormat="1" ht="36.75" customHeight="1">
      <c r="A14" s="43" t="s">
        <v>52</v>
      </c>
      <c r="B14" s="43">
        <v>2210</v>
      </c>
      <c r="C14" s="44">
        <v>835</v>
      </c>
      <c r="D14" s="45">
        <v>1</v>
      </c>
      <c r="E14" s="45" t="s">
        <v>306</v>
      </c>
      <c r="F14" s="43" t="s">
        <v>0</v>
      </c>
      <c r="G14" s="9"/>
      <c r="H14" s="27" t="s">
        <v>297</v>
      </c>
      <c r="I14" s="12"/>
    </row>
    <row r="15" spans="1:9" s="13" customFormat="1" ht="30.75" customHeight="1">
      <c r="A15" s="43" t="s">
        <v>53</v>
      </c>
      <c r="B15" s="43">
        <v>2210</v>
      </c>
      <c r="C15" s="44">
        <v>288</v>
      </c>
      <c r="D15" s="45">
        <v>0.3</v>
      </c>
      <c r="E15" s="45" t="s">
        <v>163</v>
      </c>
      <c r="F15" s="43" t="s">
        <v>0</v>
      </c>
      <c r="G15" s="9"/>
      <c r="H15" s="27" t="s">
        <v>20</v>
      </c>
      <c r="I15" s="12"/>
    </row>
    <row r="16" spans="1:9" s="13" customFormat="1" ht="16.5" customHeight="1">
      <c r="A16" s="43" t="s">
        <v>54</v>
      </c>
      <c r="B16" s="43">
        <v>2210</v>
      </c>
      <c r="C16" s="44">
        <v>57</v>
      </c>
      <c r="D16" s="45">
        <v>0.1</v>
      </c>
      <c r="E16" s="45" t="s">
        <v>164</v>
      </c>
      <c r="F16" s="43" t="s">
        <v>0</v>
      </c>
      <c r="G16" s="9"/>
      <c r="H16" s="27" t="s">
        <v>20</v>
      </c>
      <c r="I16" s="12"/>
    </row>
    <row r="17" spans="1:9" s="13" customFormat="1" ht="39.75" customHeight="1">
      <c r="A17" s="43" t="s">
        <v>55</v>
      </c>
      <c r="B17" s="43">
        <v>2210</v>
      </c>
      <c r="C17" s="44">
        <v>911.3</v>
      </c>
      <c r="D17" s="45">
        <v>1.1</v>
      </c>
      <c r="E17" s="45" t="s">
        <v>307</v>
      </c>
      <c r="F17" s="43" t="s">
        <v>0</v>
      </c>
      <c r="G17" s="9"/>
      <c r="H17" s="27" t="s">
        <v>298</v>
      </c>
      <c r="I17" s="12"/>
    </row>
    <row r="18" spans="1:9" s="47" customFormat="1" ht="40.5" customHeight="1">
      <c r="A18" s="46" t="s">
        <v>67</v>
      </c>
      <c r="B18" s="43">
        <v>2210</v>
      </c>
      <c r="C18" s="44">
        <v>347.5</v>
      </c>
      <c r="D18" s="45">
        <v>0.4</v>
      </c>
      <c r="E18" s="45" t="s">
        <v>308</v>
      </c>
      <c r="F18" s="43" t="s">
        <v>0</v>
      </c>
      <c r="G18" s="9"/>
      <c r="H18" s="27" t="s">
        <v>299</v>
      </c>
      <c r="I18" s="12"/>
    </row>
    <row r="19" spans="1:9" s="13" customFormat="1" ht="34.5" customHeight="1">
      <c r="A19" s="43" t="s">
        <v>56</v>
      </c>
      <c r="B19" s="43">
        <v>2210</v>
      </c>
      <c r="C19" s="44">
        <v>150</v>
      </c>
      <c r="D19" s="45">
        <v>0.2</v>
      </c>
      <c r="E19" s="45" t="s">
        <v>309</v>
      </c>
      <c r="F19" s="43" t="s">
        <v>0</v>
      </c>
      <c r="G19" s="9"/>
      <c r="H19" s="27" t="s">
        <v>300</v>
      </c>
      <c r="I19" s="12"/>
    </row>
    <row r="20" spans="1:9" s="13" customFormat="1" ht="31.5" customHeight="1">
      <c r="A20" s="43" t="s">
        <v>32</v>
      </c>
      <c r="B20" s="43">
        <v>2210</v>
      </c>
      <c r="C20" s="44">
        <v>622.5</v>
      </c>
      <c r="D20" s="45">
        <v>0.6</v>
      </c>
      <c r="E20" s="45" t="s">
        <v>165</v>
      </c>
      <c r="F20" s="43" t="s">
        <v>0</v>
      </c>
      <c r="G20" s="9"/>
      <c r="H20" s="27" t="s">
        <v>20</v>
      </c>
      <c r="I20" s="12"/>
    </row>
    <row r="21" spans="1:8" s="48" customFormat="1" ht="37.5" customHeight="1">
      <c r="A21" s="46" t="s">
        <v>64</v>
      </c>
      <c r="B21" s="43">
        <v>2210</v>
      </c>
      <c r="C21" s="44">
        <v>741</v>
      </c>
      <c r="D21" s="43">
        <v>0.9</v>
      </c>
      <c r="E21" s="43" t="s">
        <v>398</v>
      </c>
      <c r="F21" s="43" t="s">
        <v>0</v>
      </c>
      <c r="G21" s="26"/>
      <c r="H21" s="27" t="s">
        <v>301</v>
      </c>
    </row>
    <row r="22" spans="1:9" s="49" customFormat="1" ht="41.25" customHeight="1">
      <c r="A22" s="46" t="s">
        <v>68</v>
      </c>
      <c r="B22" s="43">
        <v>2210</v>
      </c>
      <c r="C22" s="44">
        <v>87</v>
      </c>
      <c r="D22" s="45">
        <v>0.1</v>
      </c>
      <c r="E22" s="45" t="s">
        <v>166</v>
      </c>
      <c r="F22" s="43" t="s">
        <v>0</v>
      </c>
      <c r="G22" s="9"/>
      <c r="H22" s="27" t="s">
        <v>20</v>
      </c>
      <c r="I22" s="12"/>
    </row>
    <row r="23" spans="1:9" s="49" customFormat="1" ht="84" customHeight="1">
      <c r="A23" s="46" t="s">
        <v>70</v>
      </c>
      <c r="B23" s="43">
        <v>2210</v>
      </c>
      <c r="C23" s="44">
        <v>158.33</v>
      </c>
      <c r="D23" s="45">
        <v>0.2</v>
      </c>
      <c r="E23" s="45" t="s">
        <v>310</v>
      </c>
      <c r="F23" s="43" t="s">
        <v>0</v>
      </c>
      <c r="G23" s="9"/>
      <c r="H23" s="27" t="s">
        <v>302</v>
      </c>
      <c r="I23" s="12"/>
    </row>
    <row r="24" spans="1:9" s="13" customFormat="1" ht="39.75" customHeight="1">
      <c r="A24" s="46" t="s">
        <v>57</v>
      </c>
      <c r="B24" s="43">
        <v>2210</v>
      </c>
      <c r="C24" s="44">
        <v>108.15</v>
      </c>
      <c r="D24" s="45">
        <v>0.1</v>
      </c>
      <c r="E24" s="45" t="s">
        <v>311</v>
      </c>
      <c r="F24" s="43" t="s">
        <v>0</v>
      </c>
      <c r="G24" s="9"/>
      <c r="H24" s="27" t="s">
        <v>303</v>
      </c>
      <c r="I24" s="12"/>
    </row>
    <row r="25" spans="1:9" s="47" customFormat="1" ht="26.25" customHeight="1">
      <c r="A25" s="46" t="s">
        <v>109</v>
      </c>
      <c r="B25" s="43">
        <v>2210</v>
      </c>
      <c r="C25" s="44">
        <v>16077</v>
      </c>
      <c r="D25" s="45">
        <v>16.1</v>
      </c>
      <c r="E25" s="45" t="s">
        <v>167</v>
      </c>
      <c r="F25" s="43" t="s">
        <v>0</v>
      </c>
      <c r="G25" s="9"/>
      <c r="H25" s="27"/>
      <c r="I25" s="12"/>
    </row>
    <row r="26" spans="1:9" s="47" customFormat="1" ht="28.5" customHeight="1">
      <c r="A26" s="46" t="s">
        <v>110</v>
      </c>
      <c r="B26" s="43">
        <v>2210</v>
      </c>
      <c r="C26" s="44">
        <v>667.61</v>
      </c>
      <c r="D26" s="45">
        <v>0.8</v>
      </c>
      <c r="E26" s="45" t="s">
        <v>312</v>
      </c>
      <c r="F26" s="43" t="s">
        <v>0</v>
      </c>
      <c r="G26" s="9"/>
      <c r="H26" s="11" t="s">
        <v>275</v>
      </c>
      <c r="I26" s="12"/>
    </row>
    <row r="27" spans="1:9" s="47" customFormat="1" ht="57" customHeight="1">
      <c r="A27" s="46" t="s">
        <v>108</v>
      </c>
      <c r="B27" s="43">
        <v>2210</v>
      </c>
      <c r="C27" s="44">
        <v>3151</v>
      </c>
      <c r="D27" s="45">
        <v>3.8</v>
      </c>
      <c r="E27" s="45" t="s">
        <v>313</v>
      </c>
      <c r="F27" s="43" t="s">
        <v>0</v>
      </c>
      <c r="G27" s="9"/>
      <c r="H27" s="11" t="s">
        <v>276</v>
      </c>
      <c r="I27" s="12"/>
    </row>
    <row r="28" spans="1:9" s="13" customFormat="1" ht="29.25" customHeight="1">
      <c r="A28" s="43" t="s">
        <v>50</v>
      </c>
      <c r="B28" s="43">
        <v>2210</v>
      </c>
      <c r="C28" s="44">
        <v>8210.97</v>
      </c>
      <c r="D28" s="45">
        <v>8.8</v>
      </c>
      <c r="E28" s="45" t="s">
        <v>314</v>
      </c>
      <c r="F28" s="43" t="s">
        <v>0</v>
      </c>
      <c r="G28" s="9"/>
      <c r="H28" s="11" t="s">
        <v>277</v>
      </c>
      <c r="I28" s="12"/>
    </row>
    <row r="29" spans="1:9" s="13" customFormat="1" ht="27.75" customHeight="1">
      <c r="A29" s="43" t="s">
        <v>30</v>
      </c>
      <c r="B29" s="43">
        <v>2210</v>
      </c>
      <c r="C29" s="44">
        <v>44624.33</v>
      </c>
      <c r="D29" s="45">
        <v>53.5</v>
      </c>
      <c r="E29" s="45" t="s">
        <v>315</v>
      </c>
      <c r="F29" s="43" t="s">
        <v>0</v>
      </c>
      <c r="G29" s="9"/>
      <c r="H29" s="11" t="s">
        <v>278</v>
      </c>
      <c r="I29" s="12"/>
    </row>
    <row r="30" spans="1:9" s="47" customFormat="1" ht="31.5" customHeight="1">
      <c r="A30" s="46" t="s">
        <v>111</v>
      </c>
      <c r="B30" s="43">
        <v>2210</v>
      </c>
      <c r="C30" s="44">
        <v>1652.5</v>
      </c>
      <c r="D30" s="45">
        <v>2</v>
      </c>
      <c r="E30" s="45" t="s">
        <v>316</v>
      </c>
      <c r="F30" s="43" t="s">
        <v>0</v>
      </c>
      <c r="G30" s="9"/>
      <c r="H30" s="11" t="s">
        <v>279</v>
      </c>
      <c r="I30" s="12"/>
    </row>
    <row r="31" spans="1:9" s="47" customFormat="1" ht="27.75" customHeight="1">
      <c r="A31" s="46" t="s">
        <v>37</v>
      </c>
      <c r="B31" s="43">
        <v>2210</v>
      </c>
      <c r="C31" s="44">
        <v>242</v>
      </c>
      <c r="D31" s="45">
        <v>0.3</v>
      </c>
      <c r="E31" s="45" t="s">
        <v>317</v>
      </c>
      <c r="F31" s="43" t="s">
        <v>0</v>
      </c>
      <c r="G31" s="9"/>
      <c r="H31" s="11" t="s">
        <v>280</v>
      </c>
      <c r="I31" s="12"/>
    </row>
    <row r="32" spans="1:9" s="47" customFormat="1" ht="27.75" customHeight="1">
      <c r="A32" s="46" t="s">
        <v>51</v>
      </c>
      <c r="B32" s="43">
        <v>2210</v>
      </c>
      <c r="C32" s="44">
        <v>624</v>
      </c>
      <c r="D32" s="45">
        <v>0.6</v>
      </c>
      <c r="E32" s="45" t="s">
        <v>168</v>
      </c>
      <c r="F32" s="43" t="s">
        <v>0</v>
      </c>
      <c r="G32" s="9"/>
      <c r="H32" s="27"/>
      <c r="I32" s="12"/>
    </row>
    <row r="33" spans="1:9" s="13" customFormat="1" ht="28.5" customHeight="1">
      <c r="A33" s="43" t="s">
        <v>31</v>
      </c>
      <c r="B33" s="43">
        <v>2210</v>
      </c>
      <c r="C33" s="44">
        <v>3584.67</v>
      </c>
      <c r="D33" s="45">
        <v>3.6</v>
      </c>
      <c r="E33" s="45" t="s">
        <v>169</v>
      </c>
      <c r="F33" s="43" t="s">
        <v>0</v>
      </c>
      <c r="G33" s="9"/>
      <c r="H33" s="27"/>
      <c r="I33" s="12"/>
    </row>
    <row r="34" spans="1:9" s="47" customFormat="1" ht="30" customHeight="1">
      <c r="A34" s="46" t="s">
        <v>52</v>
      </c>
      <c r="B34" s="43">
        <v>2210</v>
      </c>
      <c r="C34" s="44">
        <v>3597.5</v>
      </c>
      <c r="D34" s="45">
        <v>3.4</v>
      </c>
      <c r="E34" s="45" t="s">
        <v>318</v>
      </c>
      <c r="F34" s="43" t="s">
        <v>0</v>
      </c>
      <c r="G34" s="9"/>
      <c r="H34" s="11" t="s">
        <v>281</v>
      </c>
      <c r="I34" s="12"/>
    </row>
    <row r="35" spans="1:9" s="47" customFormat="1" ht="30" customHeight="1">
      <c r="A35" s="46" t="s">
        <v>53</v>
      </c>
      <c r="B35" s="43">
        <v>2210</v>
      </c>
      <c r="C35" s="44">
        <v>2329.2</v>
      </c>
      <c r="D35" s="45">
        <v>2.3</v>
      </c>
      <c r="E35" s="45" t="s">
        <v>170</v>
      </c>
      <c r="F35" s="43" t="s">
        <v>0</v>
      </c>
      <c r="G35" s="9"/>
      <c r="H35" s="27"/>
      <c r="I35" s="12"/>
    </row>
    <row r="36" spans="1:9" s="47" customFormat="1" ht="30" customHeight="1">
      <c r="A36" s="46" t="s">
        <v>147</v>
      </c>
      <c r="B36" s="43">
        <v>2210</v>
      </c>
      <c r="C36" s="44">
        <v>1067.75</v>
      </c>
      <c r="D36" s="45">
        <v>1.1</v>
      </c>
      <c r="E36" s="45" t="s">
        <v>171</v>
      </c>
      <c r="F36" s="43" t="s">
        <v>0</v>
      </c>
      <c r="G36" s="9"/>
      <c r="H36" s="27"/>
      <c r="I36" s="12"/>
    </row>
    <row r="37" spans="1:9" s="47" customFormat="1" ht="30.75" customHeight="1">
      <c r="A37" s="46" t="s">
        <v>112</v>
      </c>
      <c r="B37" s="43">
        <v>2210</v>
      </c>
      <c r="C37" s="44">
        <v>1625.24</v>
      </c>
      <c r="D37" s="45">
        <v>1.5</v>
      </c>
      <c r="E37" s="45" t="s">
        <v>172</v>
      </c>
      <c r="F37" s="43" t="s">
        <v>0</v>
      </c>
      <c r="G37" s="9"/>
      <c r="H37" s="27"/>
      <c r="I37" s="12"/>
    </row>
    <row r="38" spans="1:9" s="49" customFormat="1" ht="15.75" customHeight="1">
      <c r="A38" s="46" t="s">
        <v>138</v>
      </c>
      <c r="B38" s="43">
        <v>2210</v>
      </c>
      <c r="C38" s="44">
        <v>144</v>
      </c>
      <c r="D38" s="45">
        <v>0.1</v>
      </c>
      <c r="E38" s="45" t="s">
        <v>173</v>
      </c>
      <c r="F38" s="43" t="s">
        <v>0</v>
      </c>
      <c r="G38" s="9"/>
      <c r="H38" s="27"/>
      <c r="I38" s="12"/>
    </row>
    <row r="39" spans="1:9" s="47" customFormat="1" ht="30" customHeight="1">
      <c r="A39" s="46" t="s">
        <v>55</v>
      </c>
      <c r="B39" s="43">
        <v>2210</v>
      </c>
      <c r="C39" s="44">
        <v>1666</v>
      </c>
      <c r="D39" s="45">
        <v>2</v>
      </c>
      <c r="E39" s="45" t="s">
        <v>319</v>
      </c>
      <c r="F39" s="43" t="s">
        <v>0</v>
      </c>
      <c r="G39" s="9"/>
      <c r="H39" s="11" t="s">
        <v>282</v>
      </c>
      <c r="I39" s="12"/>
    </row>
    <row r="40" spans="1:9" s="47" customFormat="1" ht="24.75" customHeight="1">
      <c r="A40" s="46" t="s">
        <v>113</v>
      </c>
      <c r="B40" s="43">
        <v>2210</v>
      </c>
      <c r="C40" s="44">
        <v>59.4</v>
      </c>
      <c r="D40" s="45">
        <v>0.1</v>
      </c>
      <c r="E40" s="45" t="s">
        <v>174</v>
      </c>
      <c r="F40" s="43" t="s">
        <v>0</v>
      </c>
      <c r="G40" s="9"/>
      <c r="H40" s="27"/>
      <c r="I40" s="12"/>
    </row>
    <row r="41" spans="1:9" s="47" customFormat="1" ht="16.5" customHeight="1">
      <c r="A41" s="46" t="s">
        <v>114</v>
      </c>
      <c r="B41" s="43">
        <v>2210</v>
      </c>
      <c r="C41" s="44">
        <v>114</v>
      </c>
      <c r="D41" s="45">
        <v>0.1</v>
      </c>
      <c r="E41" s="45" t="s">
        <v>175</v>
      </c>
      <c r="F41" s="43" t="s">
        <v>0</v>
      </c>
      <c r="G41" s="9"/>
      <c r="H41" s="27"/>
      <c r="I41" s="12"/>
    </row>
    <row r="42" spans="1:9" s="47" customFormat="1" ht="18" customHeight="1">
      <c r="A42" s="46" t="s">
        <v>115</v>
      </c>
      <c r="B42" s="43">
        <v>2210</v>
      </c>
      <c r="C42" s="44">
        <v>958.5</v>
      </c>
      <c r="D42" s="45">
        <v>1</v>
      </c>
      <c r="E42" s="45" t="s">
        <v>176</v>
      </c>
      <c r="F42" s="43" t="s">
        <v>0</v>
      </c>
      <c r="G42" s="9"/>
      <c r="H42" s="27"/>
      <c r="I42" s="12"/>
    </row>
    <row r="43" spans="1:9" s="47" customFormat="1" ht="33" customHeight="1">
      <c r="A43" s="46" t="s">
        <v>67</v>
      </c>
      <c r="B43" s="43">
        <v>2210</v>
      </c>
      <c r="C43" s="44">
        <v>793.02</v>
      </c>
      <c r="D43" s="45">
        <v>0.7</v>
      </c>
      <c r="E43" s="45" t="s">
        <v>320</v>
      </c>
      <c r="F43" s="43" t="s">
        <v>0</v>
      </c>
      <c r="G43" s="9"/>
      <c r="H43" s="11" t="s">
        <v>283</v>
      </c>
      <c r="I43" s="12"/>
    </row>
    <row r="44" spans="1:9" s="47" customFormat="1" ht="32.25" customHeight="1">
      <c r="A44" s="46" t="s">
        <v>116</v>
      </c>
      <c r="B44" s="43">
        <v>2210</v>
      </c>
      <c r="C44" s="44">
        <v>369.6</v>
      </c>
      <c r="D44" s="45">
        <v>0.4</v>
      </c>
      <c r="E44" s="45" t="s">
        <v>177</v>
      </c>
      <c r="F44" s="43" t="s">
        <v>0</v>
      </c>
      <c r="G44" s="9"/>
      <c r="H44" s="27"/>
      <c r="I44" s="12"/>
    </row>
    <row r="45" spans="1:9" s="47" customFormat="1" ht="35.25" customHeight="1">
      <c r="A45" s="46" t="s">
        <v>56</v>
      </c>
      <c r="B45" s="43">
        <v>2210</v>
      </c>
      <c r="C45" s="44">
        <v>3592.42</v>
      </c>
      <c r="D45" s="45">
        <v>4.3</v>
      </c>
      <c r="E45" s="45" t="s">
        <v>321</v>
      </c>
      <c r="F45" s="43" t="s">
        <v>0</v>
      </c>
      <c r="G45" s="9"/>
      <c r="H45" s="11" t="s">
        <v>284</v>
      </c>
      <c r="I45" s="12"/>
    </row>
    <row r="46" spans="1:9" s="47" customFormat="1" ht="41.25" customHeight="1">
      <c r="A46" s="46" t="s">
        <v>148</v>
      </c>
      <c r="B46" s="43">
        <v>2210</v>
      </c>
      <c r="C46" s="44">
        <v>555.21</v>
      </c>
      <c r="D46" s="45">
        <v>0.7</v>
      </c>
      <c r="E46" s="45" t="s">
        <v>322</v>
      </c>
      <c r="F46" s="43" t="s">
        <v>0</v>
      </c>
      <c r="G46" s="9"/>
      <c r="H46" s="11" t="s">
        <v>285</v>
      </c>
      <c r="I46" s="12"/>
    </row>
    <row r="47" spans="1:9" s="47" customFormat="1" ht="27.75" customHeight="1">
      <c r="A47" s="46" t="s">
        <v>139</v>
      </c>
      <c r="B47" s="43">
        <v>2210</v>
      </c>
      <c r="C47" s="44">
        <v>969.96</v>
      </c>
      <c r="D47" s="45">
        <v>1.2</v>
      </c>
      <c r="E47" s="45" t="s">
        <v>323</v>
      </c>
      <c r="F47" s="43" t="s">
        <v>0</v>
      </c>
      <c r="G47" s="9"/>
      <c r="H47" s="11" t="s">
        <v>286</v>
      </c>
      <c r="I47" s="12"/>
    </row>
    <row r="48" spans="1:9" s="47" customFormat="1" ht="30" customHeight="1">
      <c r="A48" s="46" t="s">
        <v>149</v>
      </c>
      <c r="B48" s="43">
        <v>2210</v>
      </c>
      <c r="C48" s="44">
        <v>649.33</v>
      </c>
      <c r="D48" s="45">
        <v>0.8</v>
      </c>
      <c r="E48" s="45" t="s">
        <v>324</v>
      </c>
      <c r="F48" s="43" t="s">
        <v>0</v>
      </c>
      <c r="G48" s="9"/>
      <c r="H48" s="11" t="s">
        <v>287</v>
      </c>
      <c r="I48" s="12"/>
    </row>
    <row r="49" spans="1:9" s="47" customFormat="1" ht="31.5" customHeight="1">
      <c r="A49" s="46" t="s">
        <v>32</v>
      </c>
      <c r="B49" s="43">
        <v>2210</v>
      </c>
      <c r="C49" s="44">
        <v>1530</v>
      </c>
      <c r="D49" s="45">
        <v>1.5</v>
      </c>
      <c r="E49" s="45" t="s">
        <v>178</v>
      </c>
      <c r="F49" s="43" t="s">
        <v>0</v>
      </c>
      <c r="G49" s="9"/>
      <c r="H49" s="27"/>
      <c r="I49" s="12"/>
    </row>
    <row r="50" spans="1:9" s="47" customFormat="1" ht="27" customHeight="1">
      <c r="A50" s="46" t="s">
        <v>150</v>
      </c>
      <c r="B50" s="43">
        <v>2210</v>
      </c>
      <c r="C50" s="44">
        <v>532</v>
      </c>
      <c r="D50" s="45"/>
      <c r="E50" s="45" t="s">
        <v>179</v>
      </c>
      <c r="F50" s="43" t="s">
        <v>0</v>
      </c>
      <c r="G50" s="9"/>
      <c r="H50" s="27"/>
      <c r="I50" s="12"/>
    </row>
    <row r="51" spans="1:9" s="47" customFormat="1" ht="40.5" customHeight="1">
      <c r="A51" s="46" t="s">
        <v>117</v>
      </c>
      <c r="B51" s="43">
        <v>2210</v>
      </c>
      <c r="C51" s="44">
        <v>1587.2</v>
      </c>
      <c r="D51" s="45">
        <v>1.6</v>
      </c>
      <c r="E51" s="45" t="s">
        <v>180</v>
      </c>
      <c r="F51" s="43" t="s">
        <v>0</v>
      </c>
      <c r="G51" s="9"/>
      <c r="H51" s="27"/>
      <c r="I51" s="12"/>
    </row>
    <row r="52" spans="1:9" s="47" customFormat="1" ht="39" customHeight="1">
      <c r="A52" s="46" t="s">
        <v>142</v>
      </c>
      <c r="B52" s="43">
        <v>2210</v>
      </c>
      <c r="C52" s="44">
        <v>1452.5</v>
      </c>
      <c r="D52" s="45">
        <v>1.7</v>
      </c>
      <c r="E52" s="45" t="s">
        <v>325</v>
      </c>
      <c r="F52" s="43" t="s">
        <v>0</v>
      </c>
      <c r="G52" s="9"/>
      <c r="H52" s="11" t="s">
        <v>288</v>
      </c>
      <c r="I52" s="12"/>
    </row>
    <row r="53" spans="1:9" s="47" customFormat="1" ht="31.5" customHeight="1">
      <c r="A53" s="46" t="s">
        <v>140</v>
      </c>
      <c r="B53" s="43">
        <v>2210</v>
      </c>
      <c r="C53" s="44">
        <v>233.75</v>
      </c>
      <c r="D53" s="45">
        <v>0.3</v>
      </c>
      <c r="E53" s="45" t="s">
        <v>326</v>
      </c>
      <c r="F53" s="43" t="s">
        <v>0</v>
      </c>
      <c r="G53" s="9"/>
      <c r="H53" s="11" t="s">
        <v>289</v>
      </c>
      <c r="I53" s="12"/>
    </row>
    <row r="54" spans="1:9" s="47" customFormat="1" ht="28.5" customHeight="1">
      <c r="A54" s="46" t="s">
        <v>143</v>
      </c>
      <c r="B54" s="43">
        <v>2210</v>
      </c>
      <c r="C54" s="44">
        <v>1412.5</v>
      </c>
      <c r="D54" s="45">
        <v>1.7</v>
      </c>
      <c r="E54" s="45" t="s">
        <v>327</v>
      </c>
      <c r="F54" s="43" t="s">
        <v>0</v>
      </c>
      <c r="G54" s="9"/>
      <c r="H54" s="11" t="s">
        <v>290</v>
      </c>
      <c r="I54" s="12"/>
    </row>
    <row r="55" spans="1:9" s="47" customFormat="1" ht="39" customHeight="1">
      <c r="A55" s="46" t="s">
        <v>141</v>
      </c>
      <c r="B55" s="43">
        <v>2210</v>
      </c>
      <c r="C55" s="44">
        <v>457.5</v>
      </c>
      <c r="D55" s="45">
        <v>0.1</v>
      </c>
      <c r="E55" s="45" t="s">
        <v>328</v>
      </c>
      <c r="F55" s="43" t="s">
        <v>0</v>
      </c>
      <c r="G55" s="9"/>
      <c r="H55" s="11" t="s">
        <v>291</v>
      </c>
      <c r="I55" s="12"/>
    </row>
    <row r="56" spans="1:9" s="47" customFormat="1" ht="35.25" customHeight="1">
      <c r="A56" s="46" t="s">
        <v>144</v>
      </c>
      <c r="B56" s="43">
        <v>2210</v>
      </c>
      <c r="C56" s="44">
        <v>2969.95</v>
      </c>
      <c r="D56" s="45">
        <v>1.4</v>
      </c>
      <c r="E56" s="45" t="s">
        <v>329</v>
      </c>
      <c r="F56" s="43" t="s">
        <v>0</v>
      </c>
      <c r="G56" s="9"/>
      <c r="H56" s="11" t="s">
        <v>292</v>
      </c>
      <c r="I56" s="12"/>
    </row>
    <row r="57" spans="1:9" s="47" customFormat="1" ht="15" customHeight="1">
      <c r="A57" s="46" t="s">
        <v>137</v>
      </c>
      <c r="B57" s="43">
        <v>2210</v>
      </c>
      <c r="C57" s="44">
        <v>2000</v>
      </c>
      <c r="D57" s="45">
        <v>2</v>
      </c>
      <c r="E57" s="45" t="s">
        <v>181</v>
      </c>
      <c r="F57" s="43" t="s">
        <v>0</v>
      </c>
      <c r="G57" s="9"/>
      <c r="H57" s="27"/>
      <c r="I57" s="12"/>
    </row>
    <row r="58" spans="1:9" s="47" customFormat="1" ht="14.25" customHeight="1">
      <c r="A58" s="46" t="s">
        <v>118</v>
      </c>
      <c r="B58" s="43">
        <v>2210</v>
      </c>
      <c r="C58" s="44">
        <v>746.7</v>
      </c>
      <c r="D58" s="45">
        <v>0.7</v>
      </c>
      <c r="E58" s="45" t="s">
        <v>182</v>
      </c>
      <c r="F58" s="43" t="s">
        <v>0</v>
      </c>
      <c r="G58" s="9"/>
      <c r="H58" s="27"/>
      <c r="I58" s="12"/>
    </row>
    <row r="59" spans="1:9" s="47" customFormat="1" ht="72" customHeight="1">
      <c r="A59" s="46" t="s">
        <v>70</v>
      </c>
      <c r="B59" s="43">
        <v>2210</v>
      </c>
      <c r="C59" s="44">
        <v>351.84</v>
      </c>
      <c r="D59" s="45">
        <v>0.4</v>
      </c>
      <c r="E59" s="45" t="s">
        <v>330</v>
      </c>
      <c r="F59" s="43" t="s">
        <v>0</v>
      </c>
      <c r="G59" s="9"/>
      <c r="H59" s="11" t="s">
        <v>293</v>
      </c>
      <c r="I59" s="12"/>
    </row>
    <row r="60" spans="1:9" s="16" customFormat="1" ht="15" customHeight="1">
      <c r="A60" s="54" t="s">
        <v>21</v>
      </c>
      <c r="B60" s="54"/>
      <c r="C60" s="38">
        <f>SUM(C9:C59)</f>
        <v>143391.41000000006</v>
      </c>
      <c r="D60" s="32">
        <f>SUM(D9:D59)</f>
        <v>159.29999999999995</v>
      </c>
      <c r="E60" s="31"/>
      <c r="F60" s="6"/>
      <c r="G60" s="6"/>
      <c r="H60" s="11"/>
      <c r="I60" s="15"/>
    </row>
    <row r="61" spans="1:9" s="13" customFormat="1" ht="30" customHeight="1">
      <c r="A61" s="28" t="s">
        <v>65</v>
      </c>
      <c r="B61" s="9">
        <v>2220</v>
      </c>
      <c r="C61" s="42">
        <v>20044.8</v>
      </c>
      <c r="D61" s="10">
        <v>20</v>
      </c>
      <c r="E61" s="10" t="s">
        <v>183</v>
      </c>
      <c r="F61" s="9" t="s">
        <v>0</v>
      </c>
      <c r="G61" s="9"/>
      <c r="H61" s="27" t="s">
        <v>20</v>
      </c>
      <c r="I61" s="12"/>
    </row>
    <row r="62" spans="1:8" s="13" customFormat="1" ht="46.5" customHeight="1">
      <c r="A62" s="28" t="s">
        <v>33</v>
      </c>
      <c r="B62" s="9">
        <v>2220</v>
      </c>
      <c r="C62" s="42">
        <v>9345.57</v>
      </c>
      <c r="D62" s="10">
        <v>9.4</v>
      </c>
      <c r="E62" s="10" t="s">
        <v>184</v>
      </c>
      <c r="F62" s="9" t="s">
        <v>0</v>
      </c>
      <c r="G62" s="9"/>
      <c r="H62" s="27" t="s">
        <v>20</v>
      </c>
    </row>
    <row r="63" spans="1:9" s="13" customFormat="1" ht="28.5" customHeight="1">
      <c r="A63" s="28" t="s">
        <v>35</v>
      </c>
      <c r="B63" s="9">
        <v>2220</v>
      </c>
      <c r="C63" s="42">
        <v>2607</v>
      </c>
      <c r="D63" s="10">
        <v>2.6</v>
      </c>
      <c r="E63" s="10" t="s">
        <v>185</v>
      </c>
      <c r="F63" s="9" t="s">
        <v>0</v>
      </c>
      <c r="G63" s="9"/>
      <c r="H63" s="27" t="s">
        <v>20</v>
      </c>
      <c r="I63" s="12"/>
    </row>
    <row r="64" spans="1:9" s="47" customFormat="1" ht="64.5" customHeight="1">
      <c r="A64" s="28" t="s">
        <v>130</v>
      </c>
      <c r="B64" s="9">
        <v>2220</v>
      </c>
      <c r="C64" s="42">
        <v>10705.2</v>
      </c>
      <c r="D64" s="10">
        <v>7.4</v>
      </c>
      <c r="E64" s="10" t="s">
        <v>186</v>
      </c>
      <c r="F64" s="9" t="s">
        <v>0</v>
      </c>
      <c r="G64" s="9"/>
      <c r="H64" s="27" t="s">
        <v>387</v>
      </c>
      <c r="I64" s="12"/>
    </row>
    <row r="65" spans="1:9" s="13" customFormat="1" ht="78" customHeight="1">
      <c r="A65" s="28" t="s">
        <v>37</v>
      </c>
      <c r="B65" s="9">
        <v>2220</v>
      </c>
      <c r="C65" s="42">
        <v>74395.81</v>
      </c>
      <c r="D65" s="10">
        <v>77.2</v>
      </c>
      <c r="E65" s="10" t="s">
        <v>380</v>
      </c>
      <c r="F65" s="9" t="s">
        <v>0</v>
      </c>
      <c r="G65" s="9"/>
      <c r="H65" s="27" t="s">
        <v>388</v>
      </c>
      <c r="I65" s="12"/>
    </row>
    <row r="66" spans="1:8" s="47" customFormat="1" ht="52.5" customHeight="1">
      <c r="A66" s="28" t="s">
        <v>129</v>
      </c>
      <c r="B66" s="9">
        <v>2220</v>
      </c>
      <c r="C66" s="42">
        <v>8380.13</v>
      </c>
      <c r="D66" s="10">
        <v>9.1</v>
      </c>
      <c r="E66" s="10" t="s">
        <v>381</v>
      </c>
      <c r="F66" s="9" t="s">
        <v>0</v>
      </c>
      <c r="G66" s="9"/>
      <c r="H66" s="11" t="s">
        <v>378</v>
      </c>
    </row>
    <row r="67" spans="1:9" s="13" customFormat="1" ht="80.25" customHeight="1">
      <c r="A67" s="9" t="s">
        <v>34</v>
      </c>
      <c r="B67" s="9">
        <v>2220</v>
      </c>
      <c r="C67" s="42">
        <v>76814.46</v>
      </c>
      <c r="D67" s="10">
        <v>55.7</v>
      </c>
      <c r="E67" s="10" t="s">
        <v>382</v>
      </c>
      <c r="F67" s="9" t="s">
        <v>0</v>
      </c>
      <c r="G67" s="9"/>
      <c r="H67" s="27" t="s">
        <v>389</v>
      </c>
      <c r="I67" s="12"/>
    </row>
    <row r="68" spans="1:8" s="13" customFormat="1" ht="78.75" customHeight="1">
      <c r="A68" s="28" t="s">
        <v>33</v>
      </c>
      <c r="B68" s="9">
        <v>2220</v>
      </c>
      <c r="C68" s="42">
        <v>47686.62</v>
      </c>
      <c r="D68" s="10">
        <v>31.4</v>
      </c>
      <c r="E68" s="10" t="s">
        <v>383</v>
      </c>
      <c r="F68" s="9" t="s">
        <v>0</v>
      </c>
      <c r="G68" s="9"/>
      <c r="H68" s="27" t="s">
        <v>391</v>
      </c>
    </row>
    <row r="69" spans="1:9" s="13" customFormat="1" ht="30" customHeight="1">
      <c r="A69" s="28" t="s">
        <v>65</v>
      </c>
      <c r="B69" s="9">
        <v>2220</v>
      </c>
      <c r="C69" s="42">
        <v>45243.88</v>
      </c>
      <c r="D69" s="10">
        <v>29.9</v>
      </c>
      <c r="E69" s="10" t="s">
        <v>384</v>
      </c>
      <c r="F69" s="9" t="s">
        <v>0</v>
      </c>
      <c r="G69" s="9"/>
      <c r="H69" s="11" t="s">
        <v>379</v>
      </c>
      <c r="I69" s="12"/>
    </row>
    <row r="70" spans="1:9" s="13" customFormat="1" ht="76.5" customHeight="1">
      <c r="A70" s="28" t="s">
        <v>36</v>
      </c>
      <c r="B70" s="9">
        <v>2220</v>
      </c>
      <c r="C70" s="42">
        <v>98371</v>
      </c>
      <c r="D70" s="10">
        <v>85.7</v>
      </c>
      <c r="E70" s="10" t="s">
        <v>385</v>
      </c>
      <c r="F70" s="9" t="s">
        <v>0</v>
      </c>
      <c r="G70" s="9"/>
      <c r="H70" s="27" t="s">
        <v>390</v>
      </c>
      <c r="I70" s="12"/>
    </row>
    <row r="71" spans="1:9" s="13" customFormat="1" ht="31.5" customHeight="1">
      <c r="A71" s="28" t="s">
        <v>35</v>
      </c>
      <c r="B71" s="9">
        <v>2220</v>
      </c>
      <c r="C71" s="42">
        <v>4884</v>
      </c>
      <c r="D71" s="10"/>
      <c r="E71" s="10" t="s">
        <v>237</v>
      </c>
      <c r="F71" s="9" t="s">
        <v>0</v>
      </c>
      <c r="G71" s="9"/>
      <c r="H71" s="27"/>
      <c r="I71" s="12"/>
    </row>
    <row r="72" spans="1:9" s="13" customFormat="1" ht="71.25" customHeight="1">
      <c r="A72" s="9" t="s">
        <v>7</v>
      </c>
      <c r="B72" s="9">
        <v>2220</v>
      </c>
      <c r="C72" s="42">
        <v>60205.61</v>
      </c>
      <c r="D72" s="10"/>
      <c r="E72" s="10" t="s">
        <v>238</v>
      </c>
      <c r="F72" s="9" t="s">
        <v>0</v>
      </c>
      <c r="G72" s="9"/>
      <c r="H72" s="27" t="s">
        <v>387</v>
      </c>
      <c r="I72" s="12"/>
    </row>
    <row r="73" spans="1:9" s="16" customFormat="1" ht="15" customHeight="1">
      <c r="A73" s="54" t="s">
        <v>22</v>
      </c>
      <c r="B73" s="54"/>
      <c r="C73" s="38">
        <f>SUM(C61:C72)</f>
        <v>458684.08</v>
      </c>
      <c r="D73" s="32">
        <f>SUM(D62:D70)</f>
        <v>308.4</v>
      </c>
      <c r="E73" s="31"/>
      <c r="F73" s="6"/>
      <c r="G73" s="6"/>
      <c r="H73" s="11"/>
      <c r="I73" s="15"/>
    </row>
    <row r="74" spans="1:9" s="13" customFormat="1" ht="28.5" customHeight="1">
      <c r="A74" s="9" t="s">
        <v>11</v>
      </c>
      <c r="B74" s="9">
        <v>2230</v>
      </c>
      <c r="C74" s="42">
        <v>3681.98</v>
      </c>
      <c r="D74" s="10"/>
      <c r="E74" s="10" t="s">
        <v>187</v>
      </c>
      <c r="F74" s="9" t="s">
        <v>0</v>
      </c>
      <c r="G74" s="9"/>
      <c r="H74" s="27" t="s">
        <v>20</v>
      </c>
      <c r="I74" s="12"/>
    </row>
    <row r="75" spans="1:9" s="13" customFormat="1" ht="30.75" customHeight="1">
      <c r="A75" s="9" t="s">
        <v>8</v>
      </c>
      <c r="B75" s="9">
        <v>2230</v>
      </c>
      <c r="C75" s="42">
        <v>4089</v>
      </c>
      <c r="D75" s="10"/>
      <c r="E75" s="10" t="s">
        <v>188</v>
      </c>
      <c r="F75" s="9" t="s">
        <v>0</v>
      </c>
      <c r="G75" s="9"/>
      <c r="H75" s="27" t="s">
        <v>20</v>
      </c>
      <c r="I75" s="12"/>
    </row>
    <row r="76" spans="1:9" s="13" customFormat="1" ht="27" customHeight="1">
      <c r="A76" s="9" t="s">
        <v>9</v>
      </c>
      <c r="B76" s="9">
        <v>2230</v>
      </c>
      <c r="C76" s="42">
        <v>137.5</v>
      </c>
      <c r="D76" s="10"/>
      <c r="E76" s="10" t="s">
        <v>189</v>
      </c>
      <c r="F76" s="9" t="s">
        <v>0</v>
      </c>
      <c r="G76" s="9"/>
      <c r="H76" s="27" t="s">
        <v>20</v>
      </c>
      <c r="I76" s="12"/>
    </row>
    <row r="77" spans="1:9" s="13" customFormat="1" ht="15" customHeight="1">
      <c r="A77" s="9" t="s">
        <v>18</v>
      </c>
      <c r="B77" s="9">
        <v>2230</v>
      </c>
      <c r="C77" s="42">
        <v>568</v>
      </c>
      <c r="D77" s="10"/>
      <c r="E77" s="10" t="s">
        <v>190</v>
      </c>
      <c r="F77" s="9" t="s">
        <v>0</v>
      </c>
      <c r="G77" s="9"/>
      <c r="H77" s="27" t="s">
        <v>20</v>
      </c>
      <c r="I77" s="12"/>
    </row>
    <row r="78" spans="1:9" s="13" customFormat="1" ht="27" customHeight="1">
      <c r="A78" s="9" t="s">
        <v>10</v>
      </c>
      <c r="B78" s="9">
        <v>2230</v>
      </c>
      <c r="C78" s="42">
        <v>2471.52</v>
      </c>
      <c r="D78" s="10"/>
      <c r="E78" s="10" t="s">
        <v>191</v>
      </c>
      <c r="F78" s="9" t="s">
        <v>0</v>
      </c>
      <c r="G78" s="9"/>
      <c r="H78" s="27" t="s">
        <v>20</v>
      </c>
      <c r="I78" s="12"/>
    </row>
    <row r="79" spans="1:9" s="13" customFormat="1" ht="24.75" customHeight="1">
      <c r="A79" s="9" t="s">
        <v>44</v>
      </c>
      <c r="B79" s="9">
        <v>2230</v>
      </c>
      <c r="C79" s="42">
        <v>20186.98</v>
      </c>
      <c r="D79" s="10">
        <v>11.8</v>
      </c>
      <c r="E79" s="10" t="s">
        <v>192</v>
      </c>
      <c r="F79" s="9" t="s">
        <v>0</v>
      </c>
      <c r="G79" s="9"/>
      <c r="H79" s="11"/>
      <c r="I79" s="12"/>
    </row>
    <row r="80" spans="1:9" s="13" customFormat="1" ht="30" customHeight="1">
      <c r="A80" s="9" t="s">
        <v>43</v>
      </c>
      <c r="B80" s="9">
        <v>2230</v>
      </c>
      <c r="C80" s="42">
        <v>17847.78</v>
      </c>
      <c r="D80" s="10">
        <v>13</v>
      </c>
      <c r="E80" s="10" t="s">
        <v>193</v>
      </c>
      <c r="F80" s="9" t="s">
        <v>0</v>
      </c>
      <c r="G80" s="9"/>
      <c r="H80" s="11"/>
      <c r="I80" s="12"/>
    </row>
    <row r="81" spans="1:9" s="47" customFormat="1" ht="45">
      <c r="A81" s="28" t="s">
        <v>128</v>
      </c>
      <c r="B81" s="9">
        <v>2230</v>
      </c>
      <c r="C81" s="42">
        <v>43570</v>
      </c>
      <c r="D81" s="10">
        <v>51.4</v>
      </c>
      <c r="E81" s="10" t="s">
        <v>194</v>
      </c>
      <c r="F81" s="9" t="s">
        <v>0</v>
      </c>
      <c r="G81" s="9"/>
      <c r="H81" s="11"/>
      <c r="I81" s="12"/>
    </row>
    <row r="82" spans="1:9" s="13" customFormat="1" ht="30" customHeight="1">
      <c r="A82" s="9" t="s">
        <v>45</v>
      </c>
      <c r="B82" s="9">
        <v>2230</v>
      </c>
      <c r="C82" s="42">
        <v>13391.68</v>
      </c>
      <c r="D82" s="10"/>
      <c r="E82" s="10" t="s">
        <v>195</v>
      </c>
      <c r="F82" s="9" t="s">
        <v>0</v>
      </c>
      <c r="G82" s="9"/>
      <c r="H82" s="11"/>
      <c r="I82" s="12"/>
    </row>
    <row r="83" spans="1:9" s="47" customFormat="1" ht="30" customHeight="1">
      <c r="A83" s="28" t="s">
        <v>89</v>
      </c>
      <c r="B83" s="9">
        <v>2230</v>
      </c>
      <c r="C83" s="42">
        <v>8116.4</v>
      </c>
      <c r="D83" s="10">
        <v>8.1</v>
      </c>
      <c r="E83" s="10" t="s">
        <v>196</v>
      </c>
      <c r="F83" s="9" t="s">
        <v>0</v>
      </c>
      <c r="G83" s="9"/>
      <c r="H83" s="11"/>
      <c r="I83" s="12"/>
    </row>
    <row r="84" spans="1:9" s="47" customFormat="1" ht="30">
      <c r="A84" s="50" t="s">
        <v>88</v>
      </c>
      <c r="B84" s="9">
        <v>2230</v>
      </c>
      <c r="C84" s="42">
        <v>17103.64</v>
      </c>
      <c r="D84" s="10">
        <v>16.9</v>
      </c>
      <c r="E84" s="10" t="s">
        <v>224</v>
      </c>
      <c r="F84" s="9" t="s">
        <v>0</v>
      </c>
      <c r="G84" s="9"/>
      <c r="H84" s="11"/>
      <c r="I84" s="12"/>
    </row>
    <row r="85" spans="1:9" s="47" customFormat="1" ht="31.5" customHeight="1">
      <c r="A85" s="28" t="s">
        <v>90</v>
      </c>
      <c r="B85" s="9">
        <v>2230</v>
      </c>
      <c r="C85" s="42">
        <v>25216.99</v>
      </c>
      <c r="D85" s="10">
        <v>26.6</v>
      </c>
      <c r="E85" s="10" t="s">
        <v>225</v>
      </c>
      <c r="F85" s="9" t="s">
        <v>0</v>
      </c>
      <c r="G85" s="9"/>
      <c r="H85" s="11"/>
      <c r="I85" s="12"/>
    </row>
    <row r="86" spans="1:9" s="47" customFormat="1" ht="30">
      <c r="A86" s="28" t="s">
        <v>91</v>
      </c>
      <c r="B86" s="9">
        <v>2230</v>
      </c>
      <c r="C86" s="42">
        <v>8065.4</v>
      </c>
      <c r="D86" s="10">
        <v>8.1</v>
      </c>
      <c r="E86" s="10" t="s">
        <v>197</v>
      </c>
      <c r="F86" s="9" t="s">
        <v>0</v>
      </c>
      <c r="G86" s="9"/>
      <c r="H86" s="11"/>
      <c r="I86" s="12"/>
    </row>
    <row r="87" spans="1:9" s="13" customFormat="1" ht="30" customHeight="1">
      <c r="A87" s="50" t="s">
        <v>95</v>
      </c>
      <c r="B87" s="9">
        <v>2230</v>
      </c>
      <c r="C87" s="42">
        <v>58385.52</v>
      </c>
      <c r="D87" s="10">
        <v>53.2</v>
      </c>
      <c r="E87" s="10" t="s">
        <v>226</v>
      </c>
      <c r="F87" s="9" t="s">
        <v>0</v>
      </c>
      <c r="G87" s="9"/>
      <c r="H87" s="11"/>
      <c r="I87" s="12"/>
    </row>
    <row r="88" spans="1:9" s="47" customFormat="1" ht="41.25" customHeight="1">
      <c r="A88" s="28" t="s">
        <v>71</v>
      </c>
      <c r="B88" s="9">
        <v>2230</v>
      </c>
      <c r="C88" s="42">
        <v>69519</v>
      </c>
      <c r="D88" s="10">
        <v>59.6</v>
      </c>
      <c r="E88" s="10" t="s">
        <v>198</v>
      </c>
      <c r="F88" s="9" t="s">
        <v>0</v>
      </c>
      <c r="G88" s="9"/>
      <c r="H88" s="11"/>
      <c r="I88" s="12"/>
    </row>
    <row r="89" spans="1:9" s="47" customFormat="1" ht="63" customHeight="1">
      <c r="A89" s="28" t="s">
        <v>72</v>
      </c>
      <c r="B89" s="9">
        <v>2230</v>
      </c>
      <c r="C89" s="42">
        <v>26335.36</v>
      </c>
      <c r="D89" s="10">
        <v>26.5</v>
      </c>
      <c r="E89" s="10" t="s">
        <v>227</v>
      </c>
      <c r="F89" s="9" t="s">
        <v>0</v>
      </c>
      <c r="G89" s="9"/>
      <c r="H89" s="11"/>
      <c r="I89" s="12"/>
    </row>
    <row r="90" spans="1:9" s="47" customFormat="1" ht="27.75" customHeight="1">
      <c r="A90" s="28" t="s">
        <v>73</v>
      </c>
      <c r="B90" s="9">
        <v>2230</v>
      </c>
      <c r="C90" s="42">
        <v>79296</v>
      </c>
      <c r="D90" s="10">
        <v>77</v>
      </c>
      <c r="E90" s="10" t="s">
        <v>228</v>
      </c>
      <c r="F90" s="9" t="s">
        <v>0</v>
      </c>
      <c r="G90" s="9"/>
      <c r="H90" s="11"/>
      <c r="I90" s="12"/>
    </row>
    <row r="91" spans="1:9" s="47" customFormat="1" ht="32.25" customHeight="1">
      <c r="A91" s="28" t="s">
        <v>74</v>
      </c>
      <c r="B91" s="9">
        <v>2230</v>
      </c>
      <c r="C91" s="42">
        <v>88480.43</v>
      </c>
      <c r="D91" s="10" t="s">
        <v>132</v>
      </c>
      <c r="E91" s="10" t="s">
        <v>229</v>
      </c>
      <c r="F91" s="9" t="s">
        <v>0</v>
      </c>
      <c r="G91" s="9"/>
      <c r="H91" s="11"/>
      <c r="I91" s="12"/>
    </row>
    <row r="92" spans="1:9" s="47" customFormat="1" ht="31.5" customHeight="1">
      <c r="A92" s="28" t="s">
        <v>75</v>
      </c>
      <c r="B92" s="9">
        <v>2230</v>
      </c>
      <c r="C92" s="42">
        <v>96357.87</v>
      </c>
      <c r="D92" s="10">
        <v>87.3</v>
      </c>
      <c r="E92" s="10" t="s">
        <v>230</v>
      </c>
      <c r="F92" s="9" t="s">
        <v>0</v>
      </c>
      <c r="G92" s="9"/>
      <c r="H92" s="11"/>
      <c r="I92" s="12"/>
    </row>
    <row r="93" spans="1:9" s="47" customFormat="1" ht="41.25" customHeight="1">
      <c r="A93" s="28" t="s">
        <v>76</v>
      </c>
      <c r="B93" s="9">
        <v>2230</v>
      </c>
      <c r="C93" s="42">
        <v>12551.4</v>
      </c>
      <c r="D93" s="10">
        <v>13.5</v>
      </c>
      <c r="E93" s="10" t="s">
        <v>231</v>
      </c>
      <c r="F93" s="9" t="s">
        <v>0</v>
      </c>
      <c r="G93" s="9"/>
      <c r="H93" s="11"/>
      <c r="I93" s="12"/>
    </row>
    <row r="94" spans="1:9" s="13" customFormat="1" ht="30">
      <c r="A94" s="9" t="s">
        <v>78</v>
      </c>
      <c r="B94" s="9">
        <v>2230</v>
      </c>
      <c r="C94" s="42">
        <v>47030</v>
      </c>
      <c r="D94" s="10">
        <v>50.6</v>
      </c>
      <c r="E94" s="10" t="s">
        <v>232</v>
      </c>
      <c r="F94" s="9" t="s">
        <v>0</v>
      </c>
      <c r="G94" s="9"/>
      <c r="H94" s="11"/>
      <c r="I94" s="12"/>
    </row>
    <row r="95" spans="1:9" s="47" customFormat="1" ht="27" customHeight="1">
      <c r="A95" s="28" t="s">
        <v>79</v>
      </c>
      <c r="B95" s="9">
        <v>2230</v>
      </c>
      <c r="C95" s="42">
        <v>20050</v>
      </c>
      <c r="D95" s="10"/>
      <c r="E95" s="10" t="s">
        <v>199</v>
      </c>
      <c r="F95" s="9" t="s">
        <v>0</v>
      </c>
      <c r="G95" s="9"/>
      <c r="H95" s="11"/>
      <c r="I95" s="12"/>
    </row>
    <row r="96" spans="1:9" s="47" customFormat="1" ht="29.25" customHeight="1">
      <c r="A96" s="28" t="s">
        <v>80</v>
      </c>
      <c r="B96" s="9">
        <v>2230</v>
      </c>
      <c r="C96" s="42">
        <v>23437</v>
      </c>
      <c r="D96" s="10">
        <v>23.7</v>
      </c>
      <c r="E96" s="10" t="s">
        <v>200</v>
      </c>
      <c r="F96" s="9" t="s">
        <v>0</v>
      </c>
      <c r="G96" s="9"/>
      <c r="H96" s="11"/>
      <c r="I96" s="12"/>
    </row>
    <row r="97" spans="1:9" s="13" customFormat="1" ht="30">
      <c r="A97" s="50" t="s">
        <v>85</v>
      </c>
      <c r="B97" s="9">
        <v>2230</v>
      </c>
      <c r="C97" s="42">
        <v>9119.75</v>
      </c>
      <c r="D97" s="10">
        <v>11.6</v>
      </c>
      <c r="E97" s="10" t="s">
        <v>331</v>
      </c>
      <c r="F97" s="9" t="s">
        <v>0</v>
      </c>
      <c r="G97" s="9"/>
      <c r="H97" s="11" t="s">
        <v>243</v>
      </c>
      <c r="I97" s="12"/>
    </row>
    <row r="98" spans="1:9" s="47" customFormat="1" ht="30">
      <c r="A98" s="28" t="s">
        <v>83</v>
      </c>
      <c r="B98" s="9">
        <v>2230</v>
      </c>
      <c r="C98" s="42">
        <v>82549.9</v>
      </c>
      <c r="D98" s="10"/>
      <c r="E98" s="10" t="s">
        <v>233</v>
      </c>
      <c r="F98" s="9" t="s">
        <v>0</v>
      </c>
      <c r="G98" s="9"/>
      <c r="H98" s="11"/>
      <c r="I98" s="12"/>
    </row>
    <row r="99" spans="1:9" s="47" customFormat="1" ht="27.75" customHeight="1">
      <c r="A99" s="28" t="s">
        <v>81</v>
      </c>
      <c r="B99" s="9">
        <v>2230</v>
      </c>
      <c r="C99" s="42">
        <v>86327.75</v>
      </c>
      <c r="D99" s="10">
        <v>91.2</v>
      </c>
      <c r="E99" s="10" t="s">
        <v>201</v>
      </c>
      <c r="F99" s="9" t="s">
        <v>0</v>
      </c>
      <c r="G99" s="9"/>
      <c r="H99" s="11"/>
      <c r="I99" s="12"/>
    </row>
    <row r="100" spans="1:9" s="13" customFormat="1" ht="30" customHeight="1">
      <c r="A100" s="9" t="s">
        <v>82</v>
      </c>
      <c r="B100" s="9">
        <v>2230</v>
      </c>
      <c r="C100" s="42">
        <v>75708.1</v>
      </c>
      <c r="D100" s="10" t="s">
        <v>136</v>
      </c>
      <c r="E100" s="10" t="s">
        <v>234</v>
      </c>
      <c r="F100" s="9" t="s">
        <v>0</v>
      </c>
      <c r="G100" s="9"/>
      <c r="H100" s="11"/>
      <c r="I100" s="12"/>
    </row>
    <row r="101" spans="1:9" s="13" customFormat="1" ht="30">
      <c r="A101" s="50" t="s">
        <v>84</v>
      </c>
      <c r="B101" s="9">
        <v>2230</v>
      </c>
      <c r="C101" s="42">
        <v>79757.05</v>
      </c>
      <c r="D101" s="10">
        <v>89.7</v>
      </c>
      <c r="E101" s="10" t="s">
        <v>332</v>
      </c>
      <c r="F101" s="9" t="s">
        <v>0</v>
      </c>
      <c r="G101" s="9"/>
      <c r="H101" s="11" t="s">
        <v>244</v>
      </c>
      <c r="I101" s="12"/>
    </row>
    <row r="102" spans="1:9" s="13" customFormat="1" ht="42" customHeight="1">
      <c r="A102" s="9" t="s">
        <v>40</v>
      </c>
      <c r="B102" s="9">
        <v>2230</v>
      </c>
      <c r="C102" s="42">
        <v>7271.67</v>
      </c>
      <c r="D102" s="10"/>
      <c r="E102" s="10" t="s">
        <v>333</v>
      </c>
      <c r="F102" s="9" t="s">
        <v>0</v>
      </c>
      <c r="G102" s="9"/>
      <c r="H102" s="11" t="s">
        <v>245</v>
      </c>
      <c r="I102" s="12"/>
    </row>
    <row r="103" spans="1:9" s="13" customFormat="1" ht="27.75" customHeight="1">
      <c r="A103" s="9" t="s">
        <v>38</v>
      </c>
      <c r="B103" s="9">
        <v>2230</v>
      </c>
      <c r="C103" s="42">
        <v>3114.58</v>
      </c>
      <c r="D103" s="10"/>
      <c r="E103" s="10" t="s">
        <v>334</v>
      </c>
      <c r="F103" s="9" t="s">
        <v>0</v>
      </c>
      <c r="G103" s="9"/>
      <c r="H103" s="11" t="s">
        <v>246</v>
      </c>
      <c r="I103" s="12"/>
    </row>
    <row r="104" spans="1:9" s="13" customFormat="1" ht="28.5" customHeight="1">
      <c r="A104" s="9" t="s">
        <v>39</v>
      </c>
      <c r="B104" s="9">
        <v>2230</v>
      </c>
      <c r="C104" s="42">
        <v>20716.44</v>
      </c>
      <c r="D104" s="10"/>
      <c r="E104" s="10" t="s">
        <v>335</v>
      </c>
      <c r="F104" s="9" t="s">
        <v>0</v>
      </c>
      <c r="G104" s="9"/>
      <c r="H104" s="11" t="s">
        <v>247</v>
      </c>
      <c r="I104" s="12"/>
    </row>
    <row r="105" spans="1:9" s="13" customFormat="1" ht="45">
      <c r="A105" s="28" t="s">
        <v>77</v>
      </c>
      <c r="B105" s="9">
        <v>2230</v>
      </c>
      <c r="C105" s="42">
        <v>56436.23</v>
      </c>
      <c r="D105" s="10"/>
      <c r="E105" s="10" t="s">
        <v>336</v>
      </c>
      <c r="F105" s="9" t="s">
        <v>0</v>
      </c>
      <c r="G105" s="9"/>
      <c r="H105" s="11" t="s">
        <v>248</v>
      </c>
      <c r="I105" s="12"/>
    </row>
    <row r="106" spans="1:9" s="47" customFormat="1" ht="45">
      <c r="A106" s="28" t="s">
        <v>87</v>
      </c>
      <c r="B106" s="9">
        <v>2230</v>
      </c>
      <c r="C106" s="42">
        <f>32829.01-68.25</f>
        <v>32760.760000000002</v>
      </c>
      <c r="D106" s="10">
        <v>32.8</v>
      </c>
      <c r="E106" s="10" t="s">
        <v>337</v>
      </c>
      <c r="F106" s="9" t="s">
        <v>0</v>
      </c>
      <c r="G106" s="9"/>
      <c r="H106" s="11" t="s">
        <v>262</v>
      </c>
      <c r="I106" s="12"/>
    </row>
    <row r="107" spans="1:9" s="13" customFormat="1" ht="30">
      <c r="A107" s="9" t="s">
        <v>42</v>
      </c>
      <c r="B107" s="9">
        <v>2230</v>
      </c>
      <c r="C107" s="42">
        <v>2316.67</v>
      </c>
      <c r="D107" s="10"/>
      <c r="E107" s="10" t="s">
        <v>338</v>
      </c>
      <c r="F107" s="9" t="s">
        <v>0</v>
      </c>
      <c r="G107" s="9"/>
      <c r="H107" s="11" t="s">
        <v>249</v>
      </c>
      <c r="I107" s="12"/>
    </row>
    <row r="108" spans="1:9" s="13" customFormat="1" ht="45">
      <c r="A108" s="9" t="s">
        <v>41</v>
      </c>
      <c r="B108" s="9">
        <v>2230</v>
      </c>
      <c r="C108" s="42">
        <v>13328.83</v>
      </c>
      <c r="D108" s="10" t="s">
        <v>135</v>
      </c>
      <c r="E108" s="10" t="s">
        <v>339</v>
      </c>
      <c r="F108" s="9" t="s">
        <v>0</v>
      </c>
      <c r="G108" s="9"/>
      <c r="H108" s="11" t="s">
        <v>250</v>
      </c>
      <c r="I108" s="12"/>
    </row>
    <row r="109" spans="1:9" s="47" customFormat="1" ht="30">
      <c r="A109" s="28" t="s">
        <v>94</v>
      </c>
      <c r="B109" s="9">
        <v>2230</v>
      </c>
      <c r="C109" s="42">
        <v>1039.79</v>
      </c>
      <c r="D109" s="10">
        <v>2.5</v>
      </c>
      <c r="E109" s="10" t="s">
        <v>340</v>
      </c>
      <c r="F109" s="9" t="s">
        <v>0</v>
      </c>
      <c r="G109" s="9"/>
      <c r="H109" s="11" t="s">
        <v>251</v>
      </c>
      <c r="I109" s="12"/>
    </row>
    <row r="110" spans="1:9" s="13" customFormat="1" ht="28.5" customHeight="1">
      <c r="A110" s="50" t="s">
        <v>93</v>
      </c>
      <c r="B110" s="9">
        <v>2230</v>
      </c>
      <c r="C110" s="42">
        <v>4947.8</v>
      </c>
      <c r="D110" s="10" t="s">
        <v>133</v>
      </c>
      <c r="E110" s="10" t="s">
        <v>235</v>
      </c>
      <c r="F110" s="9" t="s">
        <v>0</v>
      </c>
      <c r="G110" s="9"/>
      <c r="H110" s="11"/>
      <c r="I110" s="12"/>
    </row>
    <row r="111" spans="1:9" s="47" customFormat="1" ht="29.25" customHeight="1">
      <c r="A111" s="28" t="s">
        <v>92</v>
      </c>
      <c r="B111" s="9">
        <v>2230</v>
      </c>
      <c r="C111" s="42">
        <v>3651.7</v>
      </c>
      <c r="D111" s="10">
        <v>3.7</v>
      </c>
      <c r="E111" s="10" t="s">
        <v>341</v>
      </c>
      <c r="F111" s="9" t="s">
        <v>0</v>
      </c>
      <c r="G111" s="9"/>
      <c r="H111" s="11" t="s">
        <v>252</v>
      </c>
      <c r="I111" s="12"/>
    </row>
    <row r="112" spans="1:9" s="47" customFormat="1" ht="17.25" customHeight="1">
      <c r="A112" s="50" t="s">
        <v>127</v>
      </c>
      <c r="B112" s="9">
        <v>2230</v>
      </c>
      <c r="C112" s="42">
        <v>651</v>
      </c>
      <c r="D112" s="10"/>
      <c r="E112" s="10" t="s">
        <v>202</v>
      </c>
      <c r="F112" s="9" t="s">
        <v>0</v>
      </c>
      <c r="G112" s="9"/>
      <c r="H112" s="11"/>
      <c r="I112" s="12"/>
    </row>
    <row r="113" spans="1:9" s="13" customFormat="1" ht="30">
      <c r="A113" s="9" t="s">
        <v>46</v>
      </c>
      <c r="B113" s="9">
        <v>2230</v>
      </c>
      <c r="C113" s="42">
        <v>420.28</v>
      </c>
      <c r="D113" s="10"/>
      <c r="E113" s="10" t="s">
        <v>342</v>
      </c>
      <c r="F113" s="9" t="s">
        <v>0</v>
      </c>
      <c r="G113" s="9"/>
      <c r="H113" s="11" t="s">
        <v>253</v>
      </c>
      <c r="I113" s="12"/>
    </row>
    <row r="114" spans="1:9" s="47" customFormat="1" ht="45">
      <c r="A114" s="28" t="s">
        <v>86</v>
      </c>
      <c r="B114" s="9">
        <v>2230</v>
      </c>
      <c r="C114" s="42">
        <v>501</v>
      </c>
      <c r="D114" s="10" t="s">
        <v>134</v>
      </c>
      <c r="E114" s="10" t="s">
        <v>236</v>
      </c>
      <c r="F114" s="9" t="s">
        <v>0</v>
      </c>
      <c r="G114" s="9"/>
      <c r="H114" s="11"/>
      <c r="I114" s="12"/>
    </row>
    <row r="115" spans="1:9" s="16" customFormat="1" ht="15" customHeight="1">
      <c r="A115" s="54" t="s">
        <v>23</v>
      </c>
      <c r="B115" s="54"/>
      <c r="C115" s="38">
        <f>SUM(C74:C114)</f>
        <v>1166508.75</v>
      </c>
      <c r="D115" s="32">
        <f>SUM(D88:D114)</f>
        <v>569.7</v>
      </c>
      <c r="E115" s="31"/>
      <c r="F115" s="6"/>
      <c r="G115" s="6"/>
      <c r="H115" s="11"/>
      <c r="I115" s="15"/>
    </row>
    <row r="116" spans="1:9" ht="44.25" customHeight="1">
      <c r="A116" s="9" t="s">
        <v>16</v>
      </c>
      <c r="B116" s="9">
        <v>2240</v>
      </c>
      <c r="C116" s="42">
        <v>2392.92</v>
      </c>
      <c r="D116" s="10"/>
      <c r="E116" s="10" t="s">
        <v>343</v>
      </c>
      <c r="F116" s="9" t="s">
        <v>0</v>
      </c>
      <c r="G116" s="26"/>
      <c r="H116" s="27" t="s">
        <v>254</v>
      </c>
      <c r="I116" s="25"/>
    </row>
    <row r="117" spans="1:9" s="13" customFormat="1" ht="41.25" customHeight="1">
      <c r="A117" s="9" t="s">
        <v>60</v>
      </c>
      <c r="B117" s="9">
        <v>2240</v>
      </c>
      <c r="C117" s="42">
        <v>14908.42</v>
      </c>
      <c r="D117" s="10"/>
      <c r="E117" s="10" t="s">
        <v>203</v>
      </c>
      <c r="F117" s="9" t="s">
        <v>0</v>
      </c>
      <c r="G117" s="9"/>
      <c r="H117" s="27" t="s">
        <v>20</v>
      </c>
      <c r="I117" s="12"/>
    </row>
    <row r="118" spans="1:9" s="13" customFormat="1" ht="34.5" customHeight="1">
      <c r="A118" s="9" t="s">
        <v>66</v>
      </c>
      <c r="B118" s="9">
        <v>2240</v>
      </c>
      <c r="C118" s="42">
        <v>1166.67</v>
      </c>
      <c r="D118" s="10"/>
      <c r="E118" s="10" t="s">
        <v>344</v>
      </c>
      <c r="F118" s="9" t="s">
        <v>0</v>
      </c>
      <c r="G118" s="9"/>
      <c r="H118" s="27" t="s">
        <v>255</v>
      </c>
      <c r="I118" s="12"/>
    </row>
    <row r="119" spans="1:9" s="13" customFormat="1" ht="56.25" customHeight="1">
      <c r="A119" s="9" t="s">
        <v>47</v>
      </c>
      <c r="B119" s="9">
        <v>2240</v>
      </c>
      <c r="C119" s="42">
        <v>588.75</v>
      </c>
      <c r="D119" s="10"/>
      <c r="E119" s="10" t="s">
        <v>345</v>
      </c>
      <c r="F119" s="9" t="s">
        <v>0</v>
      </c>
      <c r="G119" s="9"/>
      <c r="H119" s="27" t="s">
        <v>256</v>
      </c>
      <c r="I119" s="12"/>
    </row>
    <row r="120" spans="1:11" s="47" customFormat="1" ht="35.25" customHeight="1">
      <c r="A120" s="28" t="s">
        <v>97</v>
      </c>
      <c r="B120" s="9">
        <v>2240</v>
      </c>
      <c r="C120" s="42">
        <v>2159.63</v>
      </c>
      <c r="D120" s="10"/>
      <c r="E120" s="10" t="s">
        <v>346</v>
      </c>
      <c r="F120" s="9" t="s">
        <v>0</v>
      </c>
      <c r="G120" s="9"/>
      <c r="H120" s="27" t="s">
        <v>257</v>
      </c>
      <c r="I120" s="12"/>
      <c r="J120" s="12"/>
      <c r="K120" s="12"/>
    </row>
    <row r="121" spans="1:11" s="13" customFormat="1" ht="32.25" customHeight="1">
      <c r="A121" s="9" t="s">
        <v>61</v>
      </c>
      <c r="B121" s="9">
        <v>2240</v>
      </c>
      <c r="C121" s="42">
        <v>172.55</v>
      </c>
      <c r="D121" s="10"/>
      <c r="E121" s="10" t="s">
        <v>204</v>
      </c>
      <c r="F121" s="9" t="s">
        <v>0</v>
      </c>
      <c r="G121" s="9"/>
      <c r="H121" s="27" t="s">
        <v>20</v>
      </c>
      <c r="I121" s="12"/>
      <c r="J121" s="12"/>
      <c r="K121" s="12"/>
    </row>
    <row r="122" spans="1:9" s="47" customFormat="1" ht="36" customHeight="1">
      <c r="A122" s="9" t="s">
        <v>62</v>
      </c>
      <c r="B122" s="9">
        <v>2240</v>
      </c>
      <c r="C122" s="42">
        <v>4173.73</v>
      </c>
      <c r="D122" s="10"/>
      <c r="E122" s="10" t="s">
        <v>347</v>
      </c>
      <c r="F122" s="9" t="s">
        <v>0</v>
      </c>
      <c r="G122" s="9"/>
      <c r="H122" s="27" t="s">
        <v>258</v>
      </c>
      <c r="I122" s="12"/>
    </row>
    <row r="123" spans="1:9" s="13" customFormat="1" ht="57" customHeight="1">
      <c r="A123" s="9" t="s">
        <v>13</v>
      </c>
      <c r="B123" s="9">
        <v>2240</v>
      </c>
      <c r="C123" s="42">
        <v>1820</v>
      </c>
      <c r="D123" s="10"/>
      <c r="E123" s="10" t="s">
        <v>205</v>
      </c>
      <c r="F123" s="9" t="s">
        <v>0</v>
      </c>
      <c r="G123" s="9"/>
      <c r="H123" s="27" t="s">
        <v>20</v>
      </c>
      <c r="I123" s="12"/>
    </row>
    <row r="124" spans="1:9" s="47" customFormat="1" ht="34.5" customHeight="1">
      <c r="A124" s="9" t="s">
        <v>19</v>
      </c>
      <c r="B124" s="9">
        <v>2240</v>
      </c>
      <c r="C124" s="42">
        <v>2894.57</v>
      </c>
      <c r="D124" s="10"/>
      <c r="E124" s="10" t="s">
        <v>348</v>
      </c>
      <c r="F124" s="9" t="s">
        <v>0</v>
      </c>
      <c r="G124" s="9"/>
      <c r="H124" s="27" t="s">
        <v>259</v>
      </c>
      <c r="I124" s="12"/>
    </row>
    <row r="125" spans="1:10" ht="15.75" customHeight="1">
      <c r="A125" s="9" t="s">
        <v>17</v>
      </c>
      <c r="B125" s="9">
        <v>2240</v>
      </c>
      <c r="C125" s="42">
        <v>660</v>
      </c>
      <c r="D125" s="10"/>
      <c r="E125" s="10" t="s">
        <v>206</v>
      </c>
      <c r="F125" s="9" t="s">
        <v>0</v>
      </c>
      <c r="G125" s="26"/>
      <c r="H125" s="27" t="s">
        <v>20</v>
      </c>
      <c r="I125" s="25"/>
      <c r="J125" s="25"/>
    </row>
    <row r="126" spans="1:9" s="13" customFormat="1" ht="39" customHeight="1">
      <c r="A126" s="9" t="s">
        <v>15</v>
      </c>
      <c r="B126" s="9">
        <v>2240</v>
      </c>
      <c r="C126" s="42">
        <v>1892.8</v>
      </c>
      <c r="D126" s="10"/>
      <c r="E126" s="10" t="s">
        <v>349</v>
      </c>
      <c r="F126" s="9" t="s">
        <v>0</v>
      </c>
      <c r="G126" s="9"/>
      <c r="H126" s="27" t="s">
        <v>260</v>
      </c>
      <c r="I126" s="12"/>
    </row>
    <row r="127" spans="1:9" s="13" customFormat="1" ht="35.25" customHeight="1">
      <c r="A127" s="9" t="s">
        <v>14</v>
      </c>
      <c r="B127" s="9">
        <v>2240</v>
      </c>
      <c r="C127" s="42">
        <v>354.17</v>
      </c>
      <c r="D127" s="10"/>
      <c r="E127" s="10" t="s">
        <v>350</v>
      </c>
      <c r="F127" s="9" t="s">
        <v>0</v>
      </c>
      <c r="G127" s="9"/>
      <c r="H127" s="27" t="s">
        <v>261</v>
      </c>
      <c r="I127" s="12"/>
    </row>
    <row r="128" spans="1:9" s="13" customFormat="1" ht="25.5" customHeight="1">
      <c r="A128" s="9" t="s">
        <v>12</v>
      </c>
      <c r="B128" s="9">
        <v>2240</v>
      </c>
      <c r="C128" s="42">
        <v>10985.96</v>
      </c>
      <c r="D128" s="10"/>
      <c r="E128" s="10" t="s">
        <v>207</v>
      </c>
      <c r="F128" s="9" t="s">
        <v>0</v>
      </c>
      <c r="G128" s="9"/>
      <c r="H128" s="27" t="s">
        <v>20</v>
      </c>
      <c r="I128" s="12"/>
    </row>
    <row r="129" spans="1:9" s="13" customFormat="1" ht="41.25" customHeight="1">
      <c r="A129" s="9" t="s">
        <v>48</v>
      </c>
      <c r="B129" s="9">
        <v>2240</v>
      </c>
      <c r="C129" s="42">
        <v>132</v>
      </c>
      <c r="D129" s="10"/>
      <c r="E129" s="10" t="s">
        <v>208</v>
      </c>
      <c r="F129" s="9" t="s">
        <v>0</v>
      </c>
      <c r="G129" s="9"/>
      <c r="H129" s="27" t="s">
        <v>20</v>
      </c>
      <c r="I129" s="12"/>
    </row>
    <row r="130" spans="1:9" s="13" customFormat="1" ht="41.25" customHeight="1">
      <c r="A130" s="9" t="s">
        <v>59</v>
      </c>
      <c r="B130" s="9">
        <v>2240</v>
      </c>
      <c r="C130" s="42">
        <v>4363.5</v>
      </c>
      <c r="D130" s="10"/>
      <c r="E130" s="10" t="s">
        <v>209</v>
      </c>
      <c r="F130" s="9" t="s">
        <v>0</v>
      </c>
      <c r="G130" s="9"/>
      <c r="H130" s="27" t="s">
        <v>20</v>
      </c>
      <c r="I130" s="12"/>
    </row>
    <row r="131" spans="1:9" ht="17.25" customHeight="1">
      <c r="A131" s="9" t="s">
        <v>96</v>
      </c>
      <c r="B131" s="9">
        <v>2240</v>
      </c>
      <c r="C131" s="42">
        <v>181.38</v>
      </c>
      <c r="D131" s="10"/>
      <c r="E131" s="10" t="s">
        <v>210</v>
      </c>
      <c r="F131" s="9" t="s">
        <v>0</v>
      </c>
      <c r="G131" s="26"/>
      <c r="H131" s="27" t="s">
        <v>20</v>
      </c>
      <c r="I131" s="25"/>
    </row>
    <row r="132" spans="1:9" s="13" customFormat="1" ht="45">
      <c r="A132" s="9" t="s">
        <v>101</v>
      </c>
      <c r="B132" s="9">
        <v>2240</v>
      </c>
      <c r="C132" s="42">
        <v>5767.7</v>
      </c>
      <c r="D132" s="10">
        <v>6.3</v>
      </c>
      <c r="E132" s="10" t="s">
        <v>351</v>
      </c>
      <c r="F132" s="9" t="s">
        <v>0</v>
      </c>
      <c r="G132" s="9"/>
      <c r="H132" s="11" t="s">
        <v>263</v>
      </c>
      <c r="I132" s="12"/>
    </row>
    <row r="133" spans="1:9" s="47" customFormat="1" ht="45">
      <c r="A133" s="28" t="s">
        <v>121</v>
      </c>
      <c r="B133" s="9">
        <v>2240</v>
      </c>
      <c r="C133" s="42">
        <v>2200.08</v>
      </c>
      <c r="D133" s="10">
        <v>2.2</v>
      </c>
      <c r="E133" s="10" t="s">
        <v>211</v>
      </c>
      <c r="F133" s="9" t="s">
        <v>0</v>
      </c>
      <c r="G133" s="9"/>
      <c r="H133" s="27"/>
      <c r="I133" s="12"/>
    </row>
    <row r="134" spans="1:9" s="47" customFormat="1" ht="28.5" customHeight="1">
      <c r="A134" s="28" t="s">
        <v>102</v>
      </c>
      <c r="B134" s="9">
        <v>2240</v>
      </c>
      <c r="C134" s="42">
        <v>2567.4</v>
      </c>
      <c r="D134" s="10">
        <v>2.8</v>
      </c>
      <c r="E134" s="10" t="s">
        <v>352</v>
      </c>
      <c r="F134" s="9" t="s">
        <v>0</v>
      </c>
      <c r="G134" s="9"/>
      <c r="H134" s="11" t="s">
        <v>264</v>
      </c>
      <c r="I134" s="12"/>
    </row>
    <row r="135" spans="1:9" s="47" customFormat="1" ht="30">
      <c r="A135" s="28" t="s">
        <v>103</v>
      </c>
      <c r="B135" s="9">
        <v>2240</v>
      </c>
      <c r="C135" s="42">
        <v>1640.5</v>
      </c>
      <c r="D135" s="10">
        <v>1.8</v>
      </c>
      <c r="E135" s="10" t="s">
        <v>353</v>
      </c>
      <c r="F135" s="9" t="s">
        <v>0</v>
      </c>
      <c r="G135" s="9"/>
      <c r="H135" s="11" t="s">
        <v>364</v>
      </c>
      <c r="I135" s="12"/>
    </row>
    <row r="136" spans="1:9" s="13" customFormat="1" ht="28.5" customHeight="1">
      <c r="A136" s="9" t="s">
        <v>58</v>
      </c>
      <c r="B136" s="9">
        <v>2240</v>
      </c>
      <c r="C136" s="42">
        <v>550</v>
      </c>
      <c r="D136" s="10">
        <v>0.7</v>
      </c>
      <c r="E136" s="10" t="s">
        <v>354</v>
      </c>
      <c r="F136" s="9" t="s">
        <v>0</v>
      </c>
      <c r="G136" s="9"/>
      <c r="H136" s="11" t="s">
        <v>265</v>
      </c>
      <c r="I136" s="12"/>
    </row>
    <row r="137" spans="1:9" s="47" customFormat="1" ht="54" customHeight="1">
      <c r="A137" s="28" t="s">
        <v>47</v>
      </c>
      <c r="B137" s="9">
        <v>2240</v>
      </c>
      <c r="C137" s="42">
        <v>3243.65</v>
      </c>
      <c r="D137" s="10">
        <v>2.9</v>
      </c>
      <c r="E137" s="10" t="s">
        <v>355</v>
      </c>
      <c r="F137" s="9" t="s">
        <v>0</v>
      </c>
      <c r="G137" s="9"/>
      <c r="H137" s="11" t="s">
        <v>266</v>
      </c>
      <c r="I137" s="12"/>
    </row>
    <row r="138" spans="1:9" s="47" customFormat="1" ht="31.5" customHeight="1">
      <c r="A138" s="28" t="s">
        <v>98</v>
      </c>
      <c r="B138" s="9">
        <v>2240</v>
      </c>
      <c r="C138" s="42">
        <v>4812.99</v>
      </c>
      <c r="D138" s="10">
        <v>5.4</v>
      </c>
      <c r="E138" s="10" t="s">
        <v>356</v>
      </c>
      <c r="F138" s="9" t="s">
        <v>0</v>
      </c>
      <c r="G138" s="9"/>
      <c r="H138" s="11" t="s">
        <v>267</v>
      </c>
      <c r="I138" s="12"/>
    </row>
    <row r="139" spans="1:9" s="13" customFormat="1" ht="33" customHeight="1">
      <c r="A139" s="9" t="s">
        <v>99</v>
      </c>
      <c r="B139" s="9">
        <v>2240</v>
      </c>
      <c r="C139" s="42">
        <v>850</v>
      </c>
      <c r="D139" s="10">
        <v>0.9</v>
      </c>
      <c r="E139" s="10" t="s">
        <v>357</v>
      </c>
      <c r="F139" s="9" t="s">
        <v>0</v>
      </c>
      <c r="G139" s="9"/>
      <c r="H139" s="11" t="s">
        <v>268</v>
      </c>
      <c r="I139" s="12"/>
    </row>
    <row r="140" spans="1:9" s="47" customFormat="1" ht="40.5" customHeight="1">
      <c r="A140" s="28" t="s">
        <v>126</v>
      </c>
      <c r="B140" s="9">
        <v>2240</v>
      </c>
      <c r="C140" s="42">
        <v>300</v>
      </c>
      <c r="D140" s="10">
        <v>0.3</v>
      </c>
      <c r="E140" s="10" t="s">
        <v>358</v>
      </c>
      <c r="F140" s="9" t="s">
        <v>0</v>
      </c>
      <c r="G140" s="9"/>
      <c r="H140" s="11" t="s">
        <v>269</v>
      </c>
      <c r="I140" s="12"/>
    </row>
    <row r="141" spans="1:9" s="13" customFormat="1" ht="41.25" customHeight="1">
      <c r="A141" s="9" t="s">
        <v>100</v>
      </c>
      <c r="B141" s="9">
        <v>2240</v>
      </c>
      <c r="C141" s="42">
        <v>4727</v>
      </c>
      <c r="D141" s="10">
        <v>4.5</v>
      </c>
      <c r="E141" s="10" t="s">
        <v>212</v>
      </c>
      <c r="F141" s="9" t="s">
        <v>0</v>
      </c>
      <c r="G141" s="9"/>
      <c r="H141" s="27"/>
      <c r="I141" s="12"/>
    </row>
    <row r="142" spans="1:9" s="47" customFormat="1" ht="44.25" customHeight="1">
      <c r="A142" s="28" t="s">
        <v>120</v>
      </c>
      <c r="B142" s="9">
        <v>2240</v>
      </c>
      <c r="C142" s="42">
        <v>765</v>
      </c>
      <c r="D142" s="10">
        <v>0.8</v>
      </c>
      <c r="E142" s="10" t="s">
        <v>213</v>
      </c>
      <c r="F142" s="9" t="s">
        <v>0</v>
      </c>
      <c r="G142" s="9"/>
      <c r="H142" s="27"/>
      <c r="I142" s="12"/>
    </row>
    <row r="143" spans="1:9" s="47" customFormat="1" ht="33" customHeight="1">
      <c r="A143" s="28" t="s">
        <v>119</v>
      </c>
      <c r="B143" s="9">
        <v>2240</v>
      </c>
      <c r="C143" s="42">
        <v>1615</v>
      </c>
      <c r="D143" s="10">
        <v>1.6</v>
      </c>
      <c r="E143" s="10" t="s">
        <v>214</v>
      </c>
      <c r="F143" s="9" t="s">
        <v>0</v>
      </c>
      <c r="G143" s="9"/>
      <c r="H143" s="27"/>
      <c r="I143" s="12"/>
    </row>
    <row r="144" spans="1:9" s="47" customFormat="1" ht="32.25" customHeight="1">
      <c r="A144" s="28" t="s">
        <v>61</v>
      </c>
      <c r="B144" s="9">
        <v>2240</v>
      </c>
      <c r="C144" s="42">
        <v>511.92</v>
      </c>
      <c r="D144" s="10">
        <v>0.5</v>
      </c>
      <c r="E144" s="10" t="s">
        <v>215</v>
      </c>
      <c r="F144" s="9" t="s">
        <v>0</v>
      </c>
      <c r="G144" s="9"/>
      <c r="H144" s="27"/>
      <c r="I144" s="12"/>
    </row>
    <row r="145" spans="1:9" s="47" customFormat="1" ht="30" customHeight="1">
      <c r="A145" s="28" t="s">
        <v>123</v>
      </c>
      <c r="B145" s="9">
        <v>2240</v>
      </c>
      <c r="C145" s="42">
        <v>4445.7</v>
      </c>
      <c r="D145" s="10">
        <v>4.9</v>
      </c>
      <c r="E145" s="10" t="s">
        <v>359</v>
      </c>
      <c r="F145" s="9" t="s">
        <v>0</v>
      </c>
      <c r="G145" s="9"/>
      <c r="H145" s="11" t="s">
        <v>270</v>
      </c>
      <c r="I145" s="12"/>
    </row>
    <row r="146" spans="1:9" s="47" customFormat="1" ht="42" customHeight="1">
      <c r="A146" s="28" t="s">
        <v>124</v>
      </c>
      <c r="B146" s="9">
        <v>2240</v>
      </c>
      <c r="C146" s="42">
        <v>2525.57</v>
      </c>
      <c r="D146" s="10">
        <v>2.5</v>
      </c>
      <c r="E146" s="10" t="s">
        <v>216</v>
      </c>
      <c r="F146" s="9" t="s">
        <v>0</v>
      </c>
      <c r="G146" s="9"/>
      <c r="H146" s="27"/>
      <c r="I146" s="12"/>
    </row>
    <row r="147" spans="1:10" ht="30" customHeight="1">
      <c r="A147" s="9" t="s">
        <v>104</v>
      </c>
      <c r="B147" s="9">
        <v>2240</v>
      </c>
      <c r="C147" s="42">
        <v>1680</v>
      </c>
      <c r="D147" s="10">
        <v>1.7</v>
      </c>
      <c r="E147" s="10" t="s">
        <v>217</v>
      </c>
      <c r="F147" s="9" t="s">
        <v>0</v>
      </c>
      <c r="G147" s="26"/>
      <c r="H147" s="27"/>
      <c r="I147" s="25"/>
      <c r="J147" s="25"/>
    </row>
    <row r="148" spans="1:9" s="13" customFormat="1" ht="33.75" customHeight="1">
      <c r="A148" s="9" t="s">
        <v>69</v>
      </c>
      <c r="B148" s="9">
        <v>2240</v>
      </c>
      <c r="C148" s="42">
        <v>5694.94</v>
      </c>
      <c r="D148" s="10">
        <v>6.5</v>
      </c>
      <c r="E148" s="10" t="s">
        <v>360</v>
      </c>
      <c r="F148" s="9" t="s">
        <v>0</v>
      </c>
      <c r="G148" s="9"/>
      <c r="H148" s="11" t="s">
        <v>271</v>
      </c>
      <c r="I148" s="12"/>
    </row>
    <row r="149" spans="1:9" s="13" customFormat="1" ht="30.75" customHeight="1">
      <c r="A149" s="9" t="s">
        <v>49</v>
      </c>
      <c r="B149" s="9">
        <v>2240</v>
      </c>
      <c r="C149" s="42">
        <v>4409.88</v>
      </c>
      <c r="D149" s="10">
        <v>5.3</v>
      </c>
      <c r="E149" s="10" t="s">
        <v>361</v>
      </c>
      <c r="F149" s="9" t="s">
        <v>0</v>
      </c>
      <c r="G149" s="9"/>
      <c r="H149" s="11" t="s">
        <v>272</v>
      </c>
      <c r="I149" s="12"/>
    </row>
    <row r="150" spans="1:9" s="13" customFormat="1" ht="42" customHeight="1">
      <c r="A150" s="9" t="s">
        <v>48</v>
      </c>
      <c r="B150" s="9">
        <v>2240</v>
      </c>
      <c r="C150" s="42">
        <v>3867</v>
      </c>
      <c r="D150" s="10">
        <v>3.9</v>
      </c>
      <c r="E150" s="10" t="s">
        <v>218</v>
      </c>
      <c r="F150" s="9" t="s">
        <v>0</v>
      </c>
      <c r="G150" s="9"/>
      <c r="H150" s="27"/>
      <c r="I150" s="12"/>
    </row>
    <row r="151" spans="1:9" s="47" customFormat="1" ht="44.25" customHeight="1">
      <c r="A151" s="28" t="s">
        <v>122</v>
      </c>
      <c r="B151" s="9">
        <v>2240</v>
      </c>
      <c r="C151" s="42">
        <v>9819.17</v>
      </c>
      <c r="D151" s="10">
        <v>10</v>
      </c>
      <c r="E151" s="10" t="s">
        <v>362</v>
      </c>
      <c r="F151" s="9" t="s">
        <v>0</v>
      </c>
      <c r="G151" s="9"/>
      <c r="H151" s="11" t="s">
        <v>273</v>
      </c>
      <c r="I151" s="12"/>
    </row>
    <row r="152" spans="1:9" s="47" customFormat="1" ht="42" customHeight="1">
      <c r="A152" s="28" t="s">
        <v>125</v>
      </c>
      <c r="B152" s="9">
        <v>2240</v>
      </c>
      <c r="C152" s="42">
        <f>30553.7+593.66+968.27</f>
        <v>32115.63</v>
      </c>
      <c r="D152" s="10">
        <v>27.2</v>
      </c>
      <c r="E152" s="10" t="s">
        <v>239</v>
      </c>
      <c r="F152" s="9" t="s">
        <v>0</v>
      </c>
      <c r="G152" s="9"/>
      <c r="H152" s="27"/>
      <c r="I152" s="12"/>
    </row>
    <row r="153" spans="1:9" s="47" customFormat="1" ht="32.25" customHeight="1">
      <c r="A153" s="28" t="s">
        <v>223</v>
      </c>
      <c r="B153" s="9">
        <v>2240</v>
      </c>
      <c r="C153" s="42">
        <v>4.02</v>
      </c>
      <c r="D153" s="10"/>
      <c r="E153" s="10" t="s">
        <v>363</v>
      </c>
      <c r="F153" s="9" t="s">
        <v>0</v>
      </c>
      <c r="G153" s="9"/>
      <c r="H153" s="11" t="s">
        <v>274</v>
      </c>
      <c r="I153" s="12"/>
    </row>
    <row r="154" spans="1:9" ht="27" customHeight="1">
      <c r="A154" s="9" t="s">
        <v>96</v>
      </c>
      <c r="B154" s="9">
        <v>2240</v>
      </c>
      <c r="C154" s="42">
        <v>-894.47</v>
      </c>
      <c r="D154" s="10">
        <v>-1</v>
      </c>
      <c r="E154" s="10" t="s">
        <v>219</v>
      </c>
      <c r="F154" s="9" t="s">
        <v>0</v>
      </c>
      <c r="G154" s="26"/>
      <c r="H154" s="27"/>
      <c r="I154" s="25"/>
    </row>
    <row r="155" spans="1:9" s="19" customFormat="1" ht="15" customHeight="1">
      <c r="A155" s="55" t="s">
        <v>24</v>
      </c>
      <c r="B155" s="55"/>
      <c r="C155" s="39">
        <f>SUM(C116:C154)</f>
        <v>142065.72999999998</v>
      </c>
      <c r="D155" s="31">
        <f>SUM(D116:D154)</f>
        <v>91.7</v>
      </c>
      <c r="E155" s="31"/>
      <c r="F155" s="7"/>
      <c r="G155" s="7"/>
      <c r="H155" s="17"/>
      <c r="I155" s="18"/>
    </row>
    <row r="156" spans="1:9" s="51" customFormat="1" ht="42" customHeight="1">
      <c r="A156" s="9" t="s">
        <v>107</v>
      </c>
      <c r="B156" s="9">
        <v>2271</v>
      </c>
      <c r="C156" s="42">
        <v>13262.63</v>
      </c>
      <c r="D156" s="10"/>
      <c r="E156" s="10" t="s">
        <v>392</v>
      </c>
      <c r="F156" s="9" t="s">
        <v>0</v>
      </c>
      <c r="G156" s="26"/>
      <c r="H156" s="11"/>
      <c r="I156" s="25"/>
    </row>
    <row r="157" spans="1:9" s="51" customFormat="1" ht="39.75" customHeight="1">
      <c r="A157" s="9" t="s">
        <v>158</v>
      </c>
      <c r="B157" s="9">
        <v>2271</v>
      </c>
      <c r="C157" s="42">
        <v>56190.55</v>
      </c>
      <c r="D157" s="10"/>
      <c r="E157" s="10" t="s">
        <v>370</v>
      </c>
      <c r="F157" s="9" t="s">
        <v>0</v>
      </c>
      <c r="G157" s="26"/>
      <c r="H157" s="27" t="s">
        <v>365</v>
      </c>
      <c r="I157" s="25"/>
    </row>
    <row r="158" spans="1:9" s="51" customFormat="1" ht="30.75" customHeight="1">
      <c r="A158" s="9" t="s">
        <v>157</v>
      </c>
      <c r="B158" s="9">
        <v>2271</v>
      </c>
      <c r="C158" s="42">
        <v>-4515.22</v>
      </c>
      <c r="D158" s="10"/>
      <c r="E158" s="10" t="s">
        <v>393</v>
      </c>
      <c r="F158" s="9" t="s">
        <v>0</v>
      </c>
      <c r="G158" s="26"/>
      <c r="H158" s="11"/>
      <c r="I158" s="25"/>
    </row>
    <row r="159" spans="1:9" s="19" customFormat="1" ht="15" customHeight="1">
      <c r="A159" s="55" t="s">
        <v>25</v>
      </c>
      <c r="B159" s="55"/>
      <c r="C159" s="39">
        <f>SUM(C156:C158)</f>
        <v>64937.96000000001</v>
      </c>
      <c r="D159" s="31"/>
      <c r="E159" s="31"/>
      <c r="F159" s="7"/>
      <c r="G159" s="7"/>
      <c r="H159" s="17"/>
      <c r="I159" s="18"/>
    </row>
    <row r="160" spans="1:9" s="51" customFormat="1" ht="30" customHeight="1">
      <c r="A160" s="28" t="s">
        <v>106</v>
      </c>
      <c r="B160" s="9">
        <v>2272</v>
      </c>
      <c r="C160" s="42">
        <v>34180.69</v>
      </c>
      <c r="D160" s="10"/>
      <c r="E160" s="10" t="s">
        <v>371</v>
      </c>
      <c r="F160" s="9" t="s">
        <v>0</v>
      </c>
      <c r="G160" s="26"/>
      <c r="H160" s="11" t="s">
        <v>366</v>
      </c>
      <c r="I160" s="25"/>
    </row>
    <row r="161" spans="1:9" s="51" customFormat="1" ht="57" customHeight="1">
      <c r="A161" s="28" t="s">
        <v>131</v>
      </c>
      <c r="B161" s="9">
        <v>2272</v>
      </c>
      <c r="C161" s="42">
        <v>7728.17</v>
      </c>
      <c r="D161" s="10"/>
      <c r="E161" s="10" t="s">
        <v>394</v>
      </c>
      <c r="F161" s="9" t="s">
        <v>0</v>
      </c>
      <c r="G161" s="26"/>
      <c r="H161" s="11"/>
      <c r="I161" s="25"/>
    </row>
    <row r="162" spans="1:9" s="19" customFormat="1" ht="15" customHeight="1">
      <c r="A162" s="55" t="s">
        <v>26</v>
      </c>
      <c r="B162" s="55"/>
      <c r="C162" s="39">
        <f>SUM(C160:C161)</f>
        <v>41908.86</v>
      </c>
      <c r="D162" s="31"/>
      <c r="E162" s="31"/>
      <c r="F162" s="7"/>
      <c r="G162" s="7"/>
      <c r="H162" s="17"/>
      <c r="I162" s="18"/>
    </row>
    <row r="163" spans="1:9" s="51" customFormat="1" ht="68.25" customHeight="1">
      <c r="A163" s="9" t="s">
        <v>105</v>
      </c>
      <c r="B163" s="9">
        <v>2273</v>
      </c>
      <c r="C163" s="42">
        <v>103056.59</v>
      </c>
      <c r="D163" s="10"/>
      <c r="E163" s="10" t="s">
        <v>396</v>
      </c>
      <c r="F163" s="9" t="s">
        <v>0</v>
      </c>
      <c r="G163" s="26"/>
      <c r="H163" s="52" t="s">
        <v>395</v>
      </c>
      <c r="I163" s="25"/>
    </row>
    <row r="164" spans="1:9" s="51" customFormat="1" ht="28.5" customHeight="1">
      <c r="A164" s="9" t="s">
        <v>159</v>
      </c>
      <c r="B164" s="9">
        <v>2273</v>
      </c>
      <c r="C164" s="42">
        <v>8002.83</v>
      </c>
      <c r="D164" s="10"/>
      <c r="E164" s="10" t="s">
        <v>372</v>
      </c>
      <c r="F164" s="9" t="s">
        <v>0</v>
      </c>
      <c r="G164" s="26"/>
      <c r="H164" s="52" t="s">
        <v>367</v>
      </c>
      <c r="I164" s="25"/>
    </row>
    <row r="165" spans="1:9" s="51" customFormat="1" ht="30.75" customHeight="1">
      <c r="A165" s="9" t="s">
        <v>157</v>
      </c>
      <c r="B165" s="9">
        <v>2273</v>
      </c>
      <c r="C165" s="42">
        <v>-3567.71</v>
      </c>
      <c r="D165" s="10"/>
      <c r="E165" s="10" t="s">
        <v>397</v>
      </c>
      <c r="F165" s="9" t="s">
        <v>0</v>
      </c>
      <c r="G165" s="26"/>
      <c r="H165" s="11"/>
      <c r="I165" s="25"/>
    </row>
    <row r="166" spans="1:9" s="19" customFormat="1" ht="15" customHeight="1">
      <c r="A166" s="55" t="s">
        <v>27</v>
      </c>
      <c r="B166" s="55"/>
      <c r="C166" s="39">
        <f>SUM(C163:C165)</f>
        <v>107491.70999999999</v>
      </c>
      <c r="D166" s="31"/>
      <c r="E166" s="31"/>
      <c r="F166" s="7"/>
      <c r="G166" s="7"/>
      <c r="H166" s="17"/>
      <c r="I166" s="18"/>
    </row>
    <row r="167" spans="1:9" s="19" customFormat="1" ht="36" customHeight="1">
      <c r="A167" s="9" t="s">
        <v>63</v>
      </c>
      <c r="B167" s="9">
        <v>2282</v>
      </c>
      <c r="C167" s="42">
        <v>1520</v>
      </c>
      <c r="D167" s="10"/>
      <c r="E167" s="10" t="s">
        <v>373</v>
      </c>
      <c r="F167" s="9" t="s">
        <v>0</v>
      </c>
      <c r="G167" s="7"/>
      <c r="H167" s="27" t="s">
        <v>368</v>
      </c>
      <c r="I167" s="18"/>
    </row>
    <row r="168" spans="1:12" ht="27" customHeight="1">
      <c r="A168" s="9" t="s">
        <v>63</v>
      </c>
      <c r="B168" s="9">
        <v>2282</v>
      </c>
      <c r="C168" s="42">
        <v>864</v>
      </c>
      <c r="D168" s="10"/>
      <c r="E168" s="10" t="s">
        <v>220</v>
      </c>
      <c r="F168" s="9" t="s">
        <v>0</v>
      </c>
      <c r="G168" s="26"/>
      <c r="H168" s="17"/>
      <c r="I168" s="25"/>
      <c r="J168" s="25"/>
      <c r="K168" s="25"/>
      <c r="L168" s="25"/>
    </row>
    <row r="169" spans="1:10" s="8" customFormat="1" ht="15" customHeight="1">
      <c r="A169" s="55" t="s">
        <v>28</v>
      </c>
      <c r="B169" s="55"/>
      <c r="C169" s="39">
        <f>SUM(C167:C168)</f>
        <v>2384</v>
      </c>
      <c r="D169" s="31"/>
      <c r="E169" s="31"/>
      <c r="F169" s="7"/>
      <c r="G169" s="7"/>
      <c r="H169" s="20"/>
      <c r="I169" s="18"/>
      <c r="J169" s="18"/>
    </row>
    <row r="170" spans="1:10" s="34" customFormat="1" ht="39" customHeight="1">
      <c r="A170" s="9" t="s">
        <v>145</v>
      </c>
      <c r="B170" s="9">
        <v>3132</v>
      </c>
      <c r="C170" s="42">
        <v>2904.17</v>
      </c>
      <c r="D170" s="10">
        <v>3.5</v>
      </c>
      <c r="E170" s="10" t="s">
        <v>374</v>
      </c>
      <c r="F170" s="9" t="s">
        <v>0</v>
      </c>
      <c r="G170" s="26"/>
      <c r="H170" s="27" t="s">
        <v>369</v>
      </c>
      <c r="I170" s="25"/>
      <c r="J170" s="25"/>
    </row>
    <row r="171" spans="1:10" s="8" customFormat="1" ht="15" customHeight="1">
      <c r="A171" s="55" t="s">
        <v>146</v>
      </c>
      <c r="B171" s="55"/>
      <c r="C171" s="39">
        <f>SUM(C170)</f>
        <v>2904.17</v>
      </c>
      <c r="D171" s="31"/>
      <c r="E171" s="31"/>
      <c r="F171" s="7"/>
      <c r="G171" s="7"/>
      <c r="H171" s="20"/>
      <c r="I171" s="18"/>
      <c r="J171" s="18"/>
    </row>
    <row r="172" spans="1:10" s="8" customFormat="1" ht="15" customHeight="1">
      <c r="A172" s="21"/>
      <c r="B172" s="21"/>
      <c r="C172" s="22"/>
      <c r="D172" s="22"/>
      <c r="E172" s="22"/>
      <c r="F172" s="18"/>
      <c r="G172" s="18"/>
      <c r="H172" s="23"/>
      <c r="I172" s="18"/>
      <c r="J172" s="18"/>
    </row>
    <row r="173" spans="1:12" s="8" customFormat="1" ht="15" customHeight="1">
      <c r="A173" s="59" t="s">
        <v>240</v>
      </c>
      <c r="B173" s="59"/>
      <c r="C173" s="59"/>
      <c r="D173" s="59"/>
      <c r="E173" s="59"/>
      <c r="F173" s="59"/>
      <c r="G173" s="59"/>
      <c r="H173" s="59"/>
      <c r="I173" s="40"/>
      <c r="J173" s="40"/>
      <c r="K173" s="18"/>
      <c r="L173" s="18"/>
    </row>
    <row r="174" spans="1:12" s="8" customFormat="1" ht="15" customHeight="1">
      <c r="A174" s="21"/>
      <c r="B174" s="21"/>
      <c r="C174" s="21"/>
      <c r="D174" s="22"/>
      <c r="E174" s="22"/>
      <c r="F174" s="22"/>
      <c r="G174" s="18"/>
      <c r="H174" s="18"/>
      <c r="I174" s="18"/>
      <c r="J174" s="23"/>
      <c r="K174" s="18"/>
      <c r="L174" s="18"/>
    </row>
    <row r="175" spans="1:11" s="13" customFormat="1" ht="17.25" customHeight="1">
      <c r="A175" s="53" t="s">
        <v>155</v>
      </c>
      <c r="B175" s="53"/>
      <c r="C175" s="53"/>
      <c r="D175" s="53"/>
      <c r="E175" s="53"/>
      <c r="F175" s="53"/>
      <c r="G175" s="53"/>
      <c r="H175" s="53"/>
      <c r="I175" s="41"/>
      <c r="J175" s="41"/>
      <c r="K175" s="14"/>
    </row>
    <row r="176" spans="1:11" s="13" customFormat="1" ht="16.5" customHeight="1">
      <c r="A176" s="53" t="s">
        <v>160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14"/>
    </row>
    <row r="177" spans="2:6" ht="12.75">
      <c r="B177" s="34" t="s">
        <v>156</v>
      </c>
      <c r="D177" s="3"/>
      <c r="E177" s="3"/>
      <c r="F177" s="33"/>
    </row>
    <row r="178" spans="1:10" ht="15" customHeight="1">
      <c r="A178" s="53" t="s">
        <v>386</v>
      </c>
      <c r="B178" s="53"/>
      <c r="C178" s="53"/>
      <c r="D178" s="53"/>
      <c r="E178" s="53"/>
      <c r="F178" s="53"/>
      <c r="G178" s="53"/>
      <c r="H178" s="53"/>
      <c r="I178" s="41"/>
      <c r="J178" s="41"/>
    </row>
    <row r="179" spans="1:10" ht="15">
      <c r="A179" s="53" t="s">
        <v>160</v>
      </c>
      <c r="B179" s="53"/>
      <c r="C179" s="53"/>
      <c r="D179" s="53"/>
      <c r="E179" s="53"/>
      <c r="F179" s="53"/>
      <c r="G179" s="53"/>
      <c r="H179" s="53"/>
      <c r="I179" s="53"/>
      <c r="J179" s="53"/>
    </row>
  </sheetData>
  <mergeCells count="19">
    <mergeCell ref="A4:H4"/>
    <mergeCell ref="A178:H178"/>
    <mergeCell ref="A3:H3"/>
    <mergeCell ref="A5:H5"/>
    <mergeCell ref="C7:E7"/>
    <mergeCell ref="A171:B171"/>
    <mergeCell ref="A173:H173"/>
    <mergeCell ref="A175:H175"/>
    <mergeCell ref="C8:E8"/>
    <mergeCell ref="A179:J179"/>
    <mergeCell ref="A60:B60"/>
    <mergeCell ref="A73:B73"/>
    <mergeCell ref="A115:B115"/>
    <mergeCell ref="A155:B155"/>
    <mergeCell ref="A159:B159"/>
    <mergeCell ref="A162:B162"/>
    <mergeCell ref="A176:J176"/>
    <mergeCell ref="A166:B166"/>
    <mergeCell ref="A169:B169"/>
  </mergeCells>
  <printOptions/>
  <pageMargins left="0.29" right="0.17" top="0.17" bottom="0.17" header="0.17" footer="0.17"/>
  <pageSetup fitToHeight="9" fitToWidth="1" horizontalDpi="600" verticalDpi="600" orientation="landscape" paperSize="9" scale="85" r:id="rId1"/>
  <rowBreaks count="4" manualBreakCount="4">
    <brk id="23" max="7" man="1"/>
    <brk id="121" max="7" man="1"/>
    <brk id="139" max="7" man="1"/>
    <brk id="155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18"/>
  <sheetViews>
    <sheetView zoomScale="80" zoomScaleNormal="80" workbookViewId="0" topLeftCell="A1">
      <selection activeCell="A10" sqref="A10:IV10"/>
    </sheetView>
  </sheetViews>
  <sheetFormatPr defaultColWidth="9.140625" defaultRowHeight="12.75"/>
  <cols>
    <col min="1" max="1" width="36.00390625" style="3" customWidth="1"/>
    <col min="2" max="2" width="13.00390625" style="3" customWidth="1"/>
    <col min="3" max="3" width="14.7109375" style="3" customWidth="1"/>
    <col min="4" max="4" width="11.8515625" style="33" hidden="1" customWidth="1"/>
    <col min="5" max="5" width="33.57421875" style="33" customWidth="1"/>
    <col min="6" max="6" width="18.28125" style="3" customWidth="1"/>
    <col min="7" max="7" width="18.8515625" style="3" customWidth="1"/>
    <col min="8" max="8" width="20.00390625" style="3" customWidth="1"/>
    <col min="9" max="9" width="14.140625" style="3" customWidth="1"/>
    <col min="10" max="16384" width="9.140625" style="3" customWidth="1"/>
  </cols>
  <sheetData>
    <row r="1" spans="4:9" s="24" customFormat="1" ht="12.75">
      <c r="D1" s="29"/>
      <c r="E1" s="29"/>
      <c r="H1" s="35" t="s">
        <v>154</v>
      </c>
      <c r="I1" s="37"/>
    </row>
    <row r="2" spans="4:8" s="24" customFormat="1" ht="12.75">
      <c r="D2" s="29"/>
      <c r="E2" s="29"/>
      <c r="H2" s="36"/>
    </row>
    <row r="3" spans="1:254" ht="18.75" customHeight="1">
      <c r="A3" s="56" t="s">
        <v>151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</row>
    <row r="4" spans="1:9" ht="18.75" customHeight="1">
      <c r="A4" s="56" t="s">
        <v>152</v>
      </c>
      <c r="B4" s="56"/>
      <c r="C4" s="56"/>
      <c r="D4" s="56"/>
      <c r="E4" s="56"/>
      <c r="F4" s="56"/>
      <c r="G4" s="56"/>
      <c r="H4" s="56"/>
      <c r="I4" s="1"/>
    </row>
    <row r="5" spans="1:9" ht="18.75" customHeight="1">
      <c r="A5" s="56" t="s">
        <v>221</v>
      </c>
      <c r="B5" s="56"/>
      <c r="C5" s="56"/>
      <c r="D5" s="56"/>
      <c r="E5" s="56"/>
      <c r="F5" s="56"/>
      <c r="G5" s="56"/>
      <c r="H5" s="56"/>
      <c r="I5" s="1"/>
    </row>
    <row r="6" spans="1:9" s="5" customFormat="1" ht="18.75" customHeight="1">
      <c r="A6" s="57" t="s">
        <v>153</v>
      </c>
      <c r="B6" s="57"/>
      <c r="C6" s="57"/>
      <c r="D6" s="57"/>
      <c r="E6" s="57"/>
      <c r="F6" s="57"/>
      <c r="G6" s="57"/>
      <c r="H6" s="57"/>
      <c r="I6" s="4"/>
    </row>
    <row r="7" spans="1:9" s="5" customFormat="1" ht="9" customHeight="1">
      <c r="A7" s="2"/>
      <c r="B7" s="2"/>
      <c r="C7" s="2"/>
      <c r="D7" s="30"/>
      <c r="E7" s="30"/>
      <c r="F7" s="2"/>
      <c r="G7" s="2"/>
      <c r="H7" s="2"/>
      <c r="I7" s="4"/>
    </row>
    <row r="8" spans="1:8" s="8" customFormat="1" ht="61.5" customHeight="1">
      <c r="A8" s="6" t="s">
        <v>1</v>
      </c>
      <c r="B8" s="7" t="s">
        <v>2</v>
      </c>
      <c r="C8" s="60" t="s">
        <v>3</v>
      </c>
      <c r="D8" s="61"/>
      <c r="E8" s="62"/>
      <c r="F8" s="7" t="s">
        <v>4</v>
      </c>
      <c r="G8" s="7" t="s">
        <v>5</v>
      </c>
      <c r="H8" s="7" t="s">
        <v>6</v>
      </c>
    </row>
    <row r="9" spans="1:8" s="8" customFormat="1" ht="18" customHeight="1">
      <c r="A9" s="6">
        <v>1</v>
      </c>
      <c r="B9" s="7">
        <v>2</v>
      </c>
      <c r="C9" s="60">
        <v>3</v>
      </c>
      <c r="D9" s="61"/>
      <c r="E9" s="62"/>
      <c r="F9" s="7">
        <v>4</v>
      </c>
      <c r="G9" s="7">
        <v>5</v>
      </c>
      <c r="H9" s="7">
        <v>6</v>
      </c>
    </row>
    <row r="10" spans="1:9" s="13" customFormat="1" ht="30" customHeight="1">
      <c r="A10" s="28" t="s">
        <v>65</v>
      </c>
      <c r="B10" s="9">
        <v>2220</v>
      </c>
      <c r="C10" s="42">
        <f>45466.39+8826.24</f>
        <v>54292.63</v>
      </c>
      <c r="D10" s="10">
        <v>29.9</v>
      </c>
      <c r="E10" s="10" t="s">
        <v>242</v>
      </c>
      <c r="F10" s="9" t="s">
        <v>0</v>
      </c>
      <c r="G10" s="9"/>
      <c r="H10" s="27"/>
      <c r="I10" s="12"/>
    </row>
    <row r="11" spans="1:10" s="8" customFormat="1" ht="15" customHeight="1">
      <c r="A11" s="21"/>
      <c r="B11" s="21"/>
      <c r="C11" s="22"/>
      <c r="D11" s="22"/>
      <c r="E11" s="22"/>
      <c r="F11" s="18"/>
      <c r="G11" s="18"/>
      <c r="H11" s="23"/>
      <c r="I11" s="18"/>
      <c r="J11" s="18"/>
    </row>
    <row r="12" spans="1:12" s="8" customFormat="1" ht="15" customHeight="1">
      <c r="A12" s="59" t="s">
        <v>240</v>
      </c>
      <c r="B12" s="59"/>
      <c r="C12" s="59"/>
      <c r="D12" s="59"/>
      <c r="E12" s="59"/>
      <c r="F12" s="59"/>
      <c r="G12" s="59"/>
      <c r="H12" s="59"/>
      <c r="I12" s="40"/>
      <c r="J12" s="40"/>
      <c r="K12" s="18"/>
      <c r="L12" s="18"/>
    </row>
    <row r="13" spans="1:12" s="8" customFormat="1" ht="15" customHeight="1">
      <c r="A13" s="21"/>
      <c r="B13" s="21"/>
      <c r="C13" s="21"/>
      <c r="D13" s="22"/>
      <c r="E13" s="22"/>
      <c r="F13" s="22"/>
      <c r="G13" s="18"/>
      <c r="H13" s="18"/>
      <c r="I13" s="18"/>
      <c r="J13" s="23"/>
      <c r="K13" s="18"/>
      <c r="L13" s="18"/>
    </row>
    <row r="14" spans="1:11" s="13" customFormat="1" ht="17.25" customHeight="1">
      <c r="A14" s="53" t="s">
        <v>155</v>
      </c>
      <c r="B14" s="53"/>
      <c r="C14" s="53"/>
      <c r="D14" s="53"/>
      <c r="E14" s="53"/>
      <c r="F14" s="53"/>
      <c r="G14" s="53"/>
      <c r="H14" s="53"/>
      <c r="I14" s="41"/>
      <c r="J14" s="41"/>
      <c r="K14" s="14"/>
    </row>
    <row r="15" spans="1:11" s="13" customFormat="1" ht="16.5" customHeight="1">
      <c r="A15" s="53" t="s">
        <v>160</v>
      </c>
      <c r="B15" s="53"/>
      <c r="C15" s="53"/>
      <c r="D15" s="53"/>
      <c r="E15" s="53"/>
      <c r="F15" s="53"/>
      <c r="G15" s="53"/>
      <c r="H15" s="53"/>
      <c r="I15" s="53"/>
      <c r="J15" s="53"/>
      <c r="K15" s="14"/>
    </row>
    <row r="16" spans="2:6" ht="12.75">
      <c r="B16" s="34" t="s">
        <v>156</v>
      </c>
      <c r="D16" s="3"/>
      <c r="E16" s="3"/>
      <c r="F16" s="33"/>
    </row>
    <row r="17" spans="1:10" ht="15" customHeight="1">
      <c r="A17" s="53" t="s">
        <v>241</v>
      </c>
      <c r="B17" s="53"/>
      <c r="C17" s="53"/>
      <c r="D17" s="53"/>
      <c r="E17" s="53"/>
      <c r="F17" s="53"/>
      <c r="G17" s="53"/>
      <c r="H17" s="53"/>
      <c r="I17" s="41"/>
      <c r="J17" s="41"/>
    </row>
    <row r="18" spans="1:10" ht="15">
      <c r="A18" s="53" t="s">
        <v>222</v>
      </c>
      <c r="B18" s="53"/>
      <c r="C18" s="53"/>
      <c r="D18" s="53"/>
      <c r="E18" s="53"/>
      <c r="F18" s="53"/>
      <c r="G18" s="53"/>
      <c r="H18" s="53"/>
      <c r="I18" s="53"/>
      <c r="J18" s="53"/>
    </row>
  </sheetData>
  <mergeCells count="42">
    <mergeCell ref="A15:J15"/>
    <mergeCell ref="A17:H17"/>
    <mergeCell ref="A18:J18"/>
    <mergeCell ref="A12:H12"/>
    <mergeCell ref="A14:H14"/>
    <mergeCell ref="C9:E9"/>
    <mergeCell ref="IE3:IL3"/>
    <mergeCell ref="IM3:IT3"/>
    <mergeCell ref="A4:H4"/>
    <mergeCell ref="A5:H5"/>
    <mergeCell ref="GY3:HF3"/>
    <mergeCell ref="HG3:HN3"/>
    <mergeCell ref="HO3:HV3"/>
    <mergeCell ref="HW3:ID3"/>
    <mergeCell ref="FS3:FZ3"/>
    <mergeCell ref="GA3:GH3"/>
    <mergeCell ref="GI3:GP3"/>
    <mergeCell ref="GQ3:GX3"/>
    <mergeCell ref="EM3:ET3"/>
    <mergeCell ref="EU3:FB3"/>
    <mergeCell ref="FC3:FJ3"/>
    <mergeCell ref="FK3:FR3"/>
    <mergeCell ref="DG3:DN3"/>
    <mergeCell ref="DO3:DV3"/>
    <mergeCell ref="DW3:ED3"/>
    <mergeCell ref="EE3:EL3"/>
    <mergeCell ref="CA3:CH3"/>
    <mergeCell ref="CI3:CP3"/>
    <mergeCell ref="CQ3:CX3"/>
    <mergeCell ref="CY3:DF3"/>
    <mergeCell ref="AU3:BB3"/>
    <mergeCell ref="BC3:BJ3"/>
    <mergeCell ref="BK3:BR3"/>
    <mergeCell ref="BS3:BZ3"/>
    <mergeCell ref="O3:V3"/>
    <mergeCell ref="W3:AD3"/>
    <mergeCell ref="AE3:AL3"/>
    <mergeCell ref="AM3:AT3"/>
    <mergeCell ref="A3:H3"/>
    <mergeCell ref="I3:N3"/>
    <mergeCell ref="A6:H6"/>
    <mergeCell ref="C8:E8"/>
  </mergeCells>
  <printOptions/>
  <pageMargins left="0.17" right="0.17" top="0.17" bottom="0.17" header="0.17" footer="0.17"/>
  <pageSetup horizontalDpi="600" verticalDpi="600" orientation="landscape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2014-12-26T10:26:08Z</cp:lastPrinted>
  <dcterms:created xsi:type="dcterms:W3CDTF">1996-10-08T23:32:33Z</dcterms:created>
  <dcterms:modified xsi:type="dcterms:W3CDTF">2014-12-26T10:26:10Z</dcterms:modified>
  <cp:category/>
  <cp:version/>
  <cp:contentType/>
  <cp:contentStatus/>
</cp:coreProperties>
</file>